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. фрукты 2 кв. 2013" sheetId="2" r:id="rId2"/>
  </sheets>
  <definedNames>
    <definedName name="_xlnm.Print_Area" localSheetId="1">'ов. фрукты 2 кв. 2013'!$A$1:$V$126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<sst xmlns="http://schemas.openxmlformats.org/spreadsheetml/2006/main" count="228" uniqueCount="108">
  <si>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</si>
  <si>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</si>
  <si>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</si>
  <si>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</si>
  <si>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</si>
  <si>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</si>
  <si>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</si>
  <si>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</si>
  <si>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</si>
  <si>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</si>
  <si>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</si>
  <si>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</si>
  <si>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</si>
  <si>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</si>
  <si>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</si>
  <si>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</si>
  <si>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</si>
  <si>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</si>
  <si>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</si>
  <si>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</si>
  <si>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</si>
  <si>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</si>
  <si>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</si>
  <si>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</si>
  <si>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</si>
  <si>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</si>
  <si>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</si>
  <si>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</si>
  <si>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</si>
  <si>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</si>
  <si>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</si>
  <si>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</si>
  <si>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</si>
  <si>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</si>
  <si>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</si>
  <si>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</si>
  <si>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</si>
  <si>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</si>
  <si>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</si>
  <si>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</si>
  <si>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</si>
  <si>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</si>
  <si>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</si>
  <si>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</si>
  <si>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</si>
  <si>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</si>
  <si>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</si>
  <si>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</si>
  <si>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</si>
  <si>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</si>
  <si>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</si>
  <si>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</si>
  <si>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</si>
  <si>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</si>
  <si>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"Сад-Гигант" г. Славянск-на-Кубани</t>
  </si>
  <si>
    <t>Марокко</t>
  </si>
  <si>
    <t>Аргентина/Марокко</t>
  </si>
  <si>
    <t xml:space="preserve">                     </t>
  </si>
  <si>
    <t>Эквадор</t>
  </si>
  <si>
    <t>Аргентина</t>
  </si>
  <si>
    <t>Кол-во ед. товара, бан</t>
  </si>
  <si>
    <t>ЗАО Полтавские консервы, Краснодарский край</t>
  </si>
  <si>
    <t xml:space="preserve">Кол-во ед. товара, пач </t>
  </si>
  <si>
    <t>ЗАО Мултон, Московская обл.</t>
  </si>
  <si>
    <t>Ф.И.О.  руководителя                         Павлюк Е.Ю.                   Подпись ______________________</t>
  </si>
  <si>
    <t>ИП Соколова С.В.</t>
  </si>
  <si>
    <t>ЗАО Щелкунское, Свердловская обл.</t>
  </si>
  <si>
    <t>ОАО "Агрофирма Травянское" Свердловская обл.</t>
  </si>
  <si>
    <t>ОАО "Селижаровский КЗ" Тверская обл.</t>
  </si>
  <si>
    <t>ЗАО Мултон, г. Санкт-Петербург</t>
  </si>
  <si>
    <t>ОАО Компания юнимилк</t>
  </si>
  <si>
    <t xml:space="preserve">Продукты питания (овощи, фрукты,  овощные и фруктовые  консеры)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</si>
  <si>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</si>
  <si>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</si>
  <si>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</si>
  <si>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</si>
  <si>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Телефон 8 (34675) 7-60-23, коммерческое предложение на 2 пол. 2013г.</t>
  </si>
  <si>
    <t>Телефон 8 (34675)  4-00-50, коммерческое предложение на 2 пол. 2013г.</t>
  </si>
  <si>
    <t>Телефон 8 (34675)  6-00-90, коммерческое предложение на 2 пол. 2013г.</t>
  </si>
  <si>
    <t>До    31.12.2013</t>
  </si>
  <si>
    <t>ОАО Агрофирма КР и ММ Тюмеская обл.</t>
  </si>
  <si>
    <t xml:space="preserve"> ООО "Картофель" Свердловская обл.</t>
  </si>
  <si>
    <t>ЧЛ Чауш-Оглы Х.А. Казахстан</t>
  </si>
  <si>
    <t>ООО Агрофирма КР и ММ Упорово</t>
  </si>
  <si>
    <t>ЗАО Совхоз Архипо-Осиповский г. Геленджик</t>
  </si>
  <si>
    <t>СХП "Плодовое" Краснодарский край</t>
  </si>
  <si>
    <t>ООО Оптмаркет</t>
  </si>
  <si>
    <t>Морковь  свежая, ГОСТ Р 51782-2001, без загрязнений, содержание нитратов в норме, урожай 2012- 2013г.</t>
  </si>
  <si>
    <t xml:space="preserve">Лук  репчатый, ГОСТ Р 51783-2001, сухой, без загрязнений, содержание нитратов в норме, урожай 2012- 2013 г. </t>
  </si>
  <si>
    <t>Капуста  белокочанная, ГОСТ Р 51809-2001, без загрязнений, содержание нитратов в норме, урожай  2012-2013г.</t>
  </si>
  <si>
    <t>Свекла  свежая, ГОСТ 51811-2001, без загрязнений, содержание нитратов в норме, урожай 2012- 2013г.</t>
  </si>
  <si>
    <t>Картофель  свежий, ГОСТ 51808-2001, без загрязнений, содержание нитратов в норме, урожай 2012-2013г.</t>
  </si>
  <si>
    <t>Яблоки  свежие, ГОСТ Р 54697-2011, плоды чистые, без признаков порчи, урожай 2012-2013 г.</t>
  </si>
  <si>
    <t>Апельсины  свежие, ГОСТ Р 53596-2009, среднего размера, диаметром не более 120 мм, плоды чистые, без признаков порчи, урожай 2012-2013 г.</t>
  </si>
  <si>
    <t>Мандарины  свежие, ГОСТ Р 53596-2009, среднего размера, диаметром не более 50 мм, плоды чистые, урожай  2012- 2013г.</t>
  </si>
  <si>
    <t>Бананы  свежие, ГОСТ Р 51603-2000, плоды чистые, без признаков порчи, урожай  2012-2013г.</t>
  </si>
  <si>
    <t xml:space="preserve">Груши  свежие,  ГОСТ Р 21713-76 или 21714-76, величина плода средняя (50-200 гр),  плоды чистые, без признаков порчи, урожай 2012-2013г.        </t>
  </si>
  <si>
    <t>ООО "Селижаровский консервный завод" Тверская обл.</t>
  </si>
  <si>
    <t>ООО "Пищевик" Краснодарский край</t>
  </si>
  <si>
    <t>ООО Ивановский Комбинат детского питания            г. Иваново</t>
  </si>
  <si>
    <t>ЗАО Мултон, Московская обл</t>
  </si>
  <si>
    <t>ООО "Кухмастер" Самарская обл</t>
  </si>
  <si>
    <t>И.П. Глава КФХ Юзефов Н.Н. Ростовская обл.</t>
  </si>
  <si>
    <t>Британские острова</t>
  </si>
  <si>
    <t>Примечание: Лимит финансирования – 499 880 рублей.</t>
  </si>
  <si>
    <r>
      <t>Дата составления сводной  таблицы     15.07.2013</t>
    </r>
    <r>
      <rPr>
        <u val="single"/>
        <sz val="12"/>
        <color indexed="8"/>
        <rFont val="Times New Roman"/>
        <family val="1"/>
      </rPr>
      <t xml:space="preserve"> года</t>
    </r>
  </si>
  <si>
    <t>Способ размещения заказа:   запрос котировок для субъектов малого предпринимательства</t>
  </si>
  <si>
    <t xml:space="preserve"> 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</si>
</sst>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5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55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6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" fontId="6" fillId="0" borderId="66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" fontId="6" fillId="0" borderId="72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1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ht="15.75" thickBot="1">
      <c r="A2" s="137" t="s">
        <v>27</v>
      </c>
      <c r="B2" s="137"/>
      <c r="C2" s="137"/>
      <c r="D2" s="137"/>
      <c r="E2" s="137"/>
      <c r="F2" s="137"/>
      <c r="G2" s="137"/>
      <c r="M2" s="138" t="s">
        <v>44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6.5" thickTop="1">
      <c r="A3" s="202" t="s">
        <v>0</v>
      </c>
      <c r="B3" s="163" t="s">
        <v>1</v>
      </c>
      <c r="C3" s="181"/>
      <c r="D3" s="181"/>
      <c r="E3" s="181"/>
      <c r="F3" s="164"/>
      <c r="G3" s="144" t="s">
        <v>2</v>
      </c>
      <c r="H3" s="163" t="s">
        <v>1</v>
      </c>
      <c r="I3" s="184"/>
      <c r="J3" s="184"/>
      <c r="K3" s="185"/>
      <c r="L3" s="163" t="s">
        <v>2</v>
      </c>
      <c r="M3" s="275"/>
      <c r="N3" s="276"/>
      <c r="O3" s="163" t="s">
        <v>1</v>
      </c>
      <c r="P3" s="181"/>
      <c r="Q3" s="181"/>
      <c r="R3" s="181"/>
      <c r="S3" s="181"/>
      <c r="T3" s="181"/>
      <c r="U3" s="181"/>
      <c r="V3" s="181"/>
      <c r="W3" s="181"/>
      <c r="X3" s="181"/>
      <c r="Y3" s="144" t="s">
        <v>2</v>
      </c>
      <c r="Z3" s="36"/>
      <c r="AA3" s="16"/>
      <c r="AB3" s="141" t="s">
        <v>22</v>
      </c>
    </row>
    <row r="4" spans="1:28" ht="15.75" thickBot="1">
      <c r="A4" s="203"/>
      <c r="B4" s="213"/>
      <c r="C4" s="214"/>
      <c r="D4" s="214"/>
      <c r="E4" s="214"/>
      <c r="F4" s="215"/>
      <c r="G4" s="232"/>
      <c r="H4" s="272"/>
      <c r="I4" s="273"/>
      <c r="J4" s="273"/>
      <c r="K4" s="274"/>
      <c r="L4" s="277"/>
      <c r="M4" s="278"/>
      <c r="N4" s="279"/>
      <c r="O4" s="213"/>
      <c r="P4" s="214"/>
      <c r="Q4" s="214"/>
      <c r="R4" s="214"/>
      <c r="S4" s="214"/>
      <c r="T4" s="214"/>
      <c r="U4" s="214"/>
      <c r="V4" s="214"/>
      <c r="W4" s="214"/>
      <c r="X4" s="214"/>
      <c r="Y4" s="145"/>
      <c r="Z4" s="75"/>
      <c r="AA4" s="68"/>
      <c r="AB4" s="142"/>
    </row>
    <row r="5" spans="1:28" ht="16.5" thickBot="1">
      <c r="A5" s="271"/>
      <c r="B5" s="20">
        <v>1</v>
      </c>
      <c r="C5" s="22"/>
      <c r="D5" s="149">
        <v>2</v>
      </c>
      <c r="E5" s="151"/>
      <c r="F5" s="18">
        <v>3</v>
      </c>
      <c r="G5" s="233"/>
      <c r="H5" s="18">
        <v>1</v>
      </c>
      <c r="I5" s="18">
        <v>2</v>
      </c>
      <c r="J5" s="18">
        <v>3</v>
      </c>
      <c r="K5" s="35"/>
      <c r="L5" s="65"/>
      <c r="M5" s="76"/>
      <c r="N5" s="213">
        <v>1</v>
      </c>
      <c r="O5" s="151"/>
      <c r="P5" s="149">
        <v>2</v>
      </c>
      <c r="Q5" s="151"/>
      <c r="R5" s="20">
        <v>3</v>
      </c>
      <c r="S5" s="21"/>
      <c r="T5" s="21"/>
      <c r="U5" s="21"/>
      <c r="V5" s="21"/>
      <c r="W5" s="22"/>
      <c r="X5" s="35"/>
      <c r="Y5" s="146"/>
      <c r="Z5" s="66"/>
      <c r="AA5" s="67"/>
      <c r="AB5" s="143"/>
    </row>
    <row r="6" spans="1:28" ht="15">
      <c r="A6" s="209" t="s">
        <v>19</v>
      </c>
      <c r="B6" s="268" t="s">
        <v>25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70"/>
      <c r="AB6" s="266"/>
    </row>
    <row r="7" spans="1:28" ht="15.75" thickBot="1">
      <c r="A7" s="210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5"/>
      <c r="AB7" s="267"/>
    </row>
    <row r="8" spans="1:28" ht="16.5" thickBot="1">
      <c r="A8" s="14" t="s">
        <v>3</v>
      </c>
      <c r="B8" s="149">
        <v>11500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19"/>
    </row>
    <row r="9" spans="1:28" ht="15">
      <c r="A9" s="209" t="s">
        <v>18</v>
      </c>
      <c r="B9" s="260" t="s">
        <v>41</v>
      </c>
      <c r="C9" s="261"/>
      <c r="D9" s="261"/>
      <c r="E9" s="261"/>
      <c r="F9" s="261"/>
      <c r="G9" s="262"/>
      <c r="H9" s="260" t="s">
        <v>34</v>
      </c>
      <c r="I9" s="261"/>
      <c r="J9" s="261"/>
      <c r="K9" s="261"/>
      <c r="L9" s="261"/>
      <c r="M9" s="261"/>
      <c r="N9" s="262"/>
      <c r="O9" s="260" t="s">
        <v>35</v>
      </c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2"/>
      <c r="AB9" s="266"/>
    </row>
    <row r="10" spans="1:28" ht="15.75" thickBot="1">
      <c r="A10" s="210"/>
      <c r="B10" s="263"/>
      <c r="C10" s="264"/>
      <c r="D10" s="264"/>
      <c r="E10" s="264"/>
      <c r="F10" s="264"/>
      <c r="G10" s="265"/>
      <c r="H10" s="263"/>
      <c r="I10" s="264"/>
      <c r="J10" s="264"/>
      <c r="K10" s="264"/>
      <c r="L10" s="264"/>
      <c r="M10" s="264"/>
      <c r="N10" s="265"/>
      <c r="O10" s="263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5"/>
      <c r="AB10" s="267"/>
    </row>
    <row r="11" spans="1:28" ht="16.5" thickBot="1">
      <c r="A11" s="14" t="s">
        <v>4</v>
      </c>
      <c r="B11" s="118">
        <v>4</v>
      </c>
      <c r="C11" s="46"/>
      <c r="D11" s="47"/>
      <c r="E11" s="18"/>
      <c r="F11" s="91"/>
      <c r="G11" s="119">
        <v>4</v>
      </c>
      <c r="H11" s="120">
        <v>4.5</v>
      </c>
      <c r="I11" s="18"/>
      <c r="J11" s="149"/>
      <c r="K11" s="150"/>
      <c r="L11" s="151"/>
      <c r="M11" s="119">
        <v>4.5</v>
      </c>
      <c r="N11" s="152">
        <v>3.6</v>
      </c>
      <c r="O11" s="153"/>
      <c r="P11" s="20"/>
      <c r="Q11" s="21"/>
      <c r="R11" s="22"/>
      <c r="S11" s="35"/>
      <c r="T11" s="21"/>
      <c r="U11" s="22"/>
      <c r="V11" s="42"/>
      <c r="W11" s="43"/>
      <c r="X11" s="43"/>
      <c r="Y11" s="121">
        <v>3.6</v>
      </c>
      <c r="Z11" s="44"/>
      <c r="AA11" s="42"/>
      <c r="AB11" s="115">
        <v>4</v>
      </c>
    </row>
    <row r="12" spans="1:28" ht="16.5" thickBot="1">
      <c r="A12" s="15" t="s">
        <v>5</v>
      </c>
      <c r="B12" s="24">
        <f>B11*B8</f>
        <v>46000</v>
      </c>
      <c r="C12" s="48"/>
      <c r="D12" s="49"/>
      <c r="E12" s="11">
        <f>E11*B8</f>
        <v>0</v>
      </c>
      <c r="F12" s="11">
        <f>F11*B8</f>
        <v>0</v>
      </c>
      <c r="G12" s="27">
        <f>G11*B8</f>
        <v>46000</v>
      </c>
      <c r="H12" s="11">
        <f>H11*B8</f>
        <v>51750</v>
      </c>
      <c r="I12" s="11">
        <f>I11*B8</f>
        <v>0</v>
      </c>
      <c r="J12" s="219">
        <f>J11*B8</f>
        <v>0</v>
      </c>
      <c r="K12" s="220"/>
      <c r="L12" s="221"/>
      <c r="M12" s="27">
        <f>H12</f>
        <v>51750</v>
      </c>
      <c r="N12" s="219">
        <f>N11*B8</f>
        <v>41400</v>
      </c>
      <c r="O12" s="221"/>
      <c r="P12" s="24"/>
      <c r="Q12" s="25"/>
      <c r="R12" s="26"/>
      <c r="S12" s="45"/>
      <c r="T12" s="25"/>
      <c r="U12" s="26"/>
      <c r="V12" s="45"/>
      <c r="W12" s="25"/>
      <c r="X12" s="25"/>
      <c r="Y12" s="78">
        <f>N12</f>
        <v>41400</v>
      </c>
      <c r="Z12" s="26"/>
      <c r="AA12" s="45"/>
      <c r="AB12" s="116">
        <f>AB11*B8</f>
        <v>46000</v>
      </c>
    </row>
    <row r="13" spans="1:28" ht="15.75" thickTop="1">
      <c r="A13" s="211" t="s">
        <v>19</v>
      </c>
      <c r="B13" s="212" t="s">
        <v>48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64"/>
      <c r="AB13" s="147"/>
    </row>
    <row r="14" spans="1:28" ht="15.75" thickBot="1">
      <c r="A14" s="210"/>
      <c r="B14" s="213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258"/>
    </row>
    <row r="15" spans="1:28" ht="16.5" thickBot="1">
      <c r="A15" s="14" t="s">
        <v>3</v>
      </c>
      <c r="B15" s="149">
        <v>550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  <c r="AB15" s="23"/>
    </row>
    <row r="16" spans="1:28" ht="15">
      <c r="A16" s="209" t="s">
        <v>18</v>
      </c>
      <c r="B16" s="260" t="s">
        <v>26</v>
      </c>
      <c r="C16" s="261"/>
      <c r="D16" s="261"/>
      <c r="E16" s="261"/>
      <c r="F16" s="261"/>
      <c r="G16" s="262"/>
      <c r="H16" s="260" t="s">
        <v>42</v>
      </c>
      <c r="I16" s="261"/>
      <c r="J16" s="261"/>
      <c r="K16" s="261"/>
      <c r="L16" s="261"/>
      <c r="M16" s="261"/>
      <c r="N16" s="262"/>
      <c r="O16" s="260" t="s">
        <v>36</v>
      </c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B16" s="259"/>
    </row>
    <row r="17" spans="1:28" ht="15.75" thickBot="1">
      <c r="A17" s="210"/>
      <c r="B17" s="263"/>
      <c r="C17" s="264"/>
      <c r="D17" s="264"/>
      <c r="E17" s="264"/>
      <c r="F17" s="264"/>
      <c r="G17" s="265"/>
      <c r="H17" s="263"/>
      <c r="I17" s="264"/>
      <c r="J17" s="264"/>
      <c r="K17" s="264"/>
      <c r="L17" s="264"/>
      <c r="M17" s="264"/>
      <c r="N17" s="265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5"/>
      <c r="AB17" s="258"/>
    </row>
    <row r="18" spans="1:28" ht="16.5" thickBot="1">
      <c r="A18" s="14" t="s">
        <v>6</v>
      </c>
      <c r="B18" s="118">
        <v>65</v>
      </c>
      <c r="C18" s="22"/>
      <c r="D18" s="149"/>
      <c r="E18" s="151"/>
      <c r="F18" s="18"/>
      <c r="G18" s="119">
        <v>65</v>
      </c>
      <c r="H18" s="120">
        <v>75</v>
      </c>
      <c r="I18" s="18">
        <v>0</v>
      </c>
      <c r="J18" s="149"/>
      <c r="K18" s="151"/>
      <c r="L18" s="222">
        <v>75</v>
      </c>
      <c r="M18" s="223"/>
      <c r="N18" s="224"/>
      <c r="O18" s="118">
        <v>68</v>
      </c>
      <c r="P18" s="22"/>
      <c r="Q18" s="35">
        <v>55</v>
      </c>
      <c r="R18" s="64"/>
      <c r="S18" s="10"/>
      <c r="T18" s="149"/>
      <c r="U18" s="150"/>
      <c r="V18" s="151"/>
      <c r="W18" s="42"/>
      <c r="X18" s="43"/>
      <c r="Y18" s="121">
        <v>68</v>
      </c>
      <c r="Z18" s="43"/>
      <c r="AA18" s="44"/>
      <c r="AB18" s="117">
        <v>69</v>
      </c>
    </row>
    <row r="19" spans="1:28" ht="16.5" thickBot="1">
      <c r="A19" s="15" t="s">
        <v>5</v>
      </c>
      <c r="B19" s="24">
        <f>B18*B15</f>
        <v>35750</v>
      </c>
      <c r="C19" s="26"/>
      <c r="D19" s="219">
        <f>D18*B15</f>
        <v>0</v>
      </c>
      <c r="E19" s="221"/>
      <c r="F19" s="11">
        <f>F18*B15</f>
        <v>0</v>
      </c>
      <c r="G19" s="27">
        <f>G18*B15</f>
        <v>35750</v>
      </c>
      <c r="H19" s="11">
        <f>H18*B15</f>
        <v>41250</v>
      </c>
      <c r="I19" s="11">
        <f>I18*B15</f>
        <v>0</v>
      </c>
      <c r="J19" s="219">
        <f>J18*B15</f>
        <v>0</v>
      </c>
      <c r="K19" s="221"/>
      <c r="L19" s="216">
        <f>L18*B15</f>
        <v>41250</v>
      </c>
      <c r="M19" s="217"/>
      <c r="N19" s="218"/>
      <c r="O19" s="24">
        <f>O18*B15</f>
        <v>37400</v>
      </c>
      <c r="P19" s="26">
        <f>P18*B15</f>
        <v>0</v>
      </c>
      <c r="Q19" s="59"/>
      <c r="R19" s="63">
        <f>R18*B15</f>
        <v>0</v>
      </c>
      <c r="S19" s="60"/>
      <c r="T19" s="219"/>
      <c r="U19" s="220"/>
      <c r="V19" s="221"/>
      <c r="W19" s="45"/>
      <c r="X19" s="25"/>
      <c r="Y19" s="78">
        <f>Y18*B15</f>
        <v>37400</v>
      </c>
      <c r="Z19" s="25"/>
      <c r="AA19" s="26"/>
      <c r="AB19" s="29">
        <f>AB18*B15</f>
        <v>37950</v>
      </c>
    </row>
    <row r="20" spans="1:28" ht="16.5" thickTop="1">
      <c r="A20" s="202" t="s">
        <v>7</v>
      </c>
      <c r="B20" s="139"/>
      <c r="C20" s="84"/>
      <c r="D20" s="212"/>
      <c r="E20" s="235"/>
      <c r="F20" s="139"/>
      <c r="G20" s="230"/>
      <c r="H20" s="139"/>
      <c r="I20" s="139"/>
      <c r="J20" s="212"/>
      <c r="K20" s="235"/>
      <c r="L20" s="167"/>
      <c r="M20" s="168"/>
      <c r="N20" s="169"/>
      <c r="O20" s="139"/>
      <c r="P20" s="139"/>
      <c r="Q20" s="85"/>
      <c r="R20" s="282"/>
      <c r="S20" s="86"/>
      <c r="T20" s="212"/>
      <c r="U20" s="234"/>
      <c r="V20" s="235"/>
      <c r="W20" s="167"/>
      <c r="X20" s="168"/>
      <c r="Y20" s="168"/>
      <c r="Z20" s="168"/>
      <c r="AA20" s="169"/>
      <c r="AB20" s="147"/>
    </row>
    <row r="21" spans="1:28" ht="16.5" thickBot="1">
      <c r="A21" s="225"/>
      <c r="B21" s="140"/>
      <c r="C21" s="83"/>
      <c r="D21" s="236"/>
      <c r="E21" s="238"/>
      <c r="F21" s="229"/>
      <c r="G21" s="257"/>
      <c r="H21" s="229"/>
      <c r="I21" s="229"/>
      <c r="J21" s="236"/>
      <c r="K21" s="238"/>
      <c r="L21" s="170"/>
      <c r="M21" s="171"/>
      <c r="N21" s="172"/>
      <c r="O21" s="140"/>
      <c r="P21" s="140"/>
      <c r="Q21" s="87"/>
      <c r="R21" s="283"/>
      <c r="S21" s="88"/>
      <c r="T21" s="236"/>
      <c r="U21" s="237"/>
      <c r="V21" s="238"/>
      <c r="W21" s="170"/>
      <c r="X21" s="171"/>
      <c r="Y21" s="171"/>
      <c r="Z21" s="171"/>
      <c r="AA21" s="172"/>
      <c r="AB21" s="148"/>
    </row>
    <row r="22" spans="1:28" ht="27" customHeight="1" thickBot="1" thickTop="1">
      <c r="A22" s="40" t="s">
        <v>8</v>
      </c>
      <c r="B22" s="30"/>
      <c r="C22" s="28"/>
      <c r="D22" s="227"/>
      <c r="E22" s="228"/>
      <c r="F22" s="11"/>
      <c r="G22" s="11"/>
      <c r="H22" s="31"/>
      <c r="I22" s="31"/>
      <c r="J22" s="239"/>
      <c r="K22" s="241"/>
      <c r="L22" s="227"/>
      <c r="M22" s="256"/>
      <c r="N22" s="228"/>
      <c r="O22" s="34"/>
      <c r="P22" s="33"/>
      <c r="Q22" s="61"/>
      <c r="R22" s="62"/>
      <c r="S22" s="62"/>
      <c r="T22" s="239"/>
      <c r="U22" s="240"/>
      <c r="V22" s="241"/>
      <c r="W22" s="32"/>
      <c r="X22" s="58"/>
      <c r="Y22" s="33"/>
      <c r="Z22" s="58"/>
      <c r="AA22" s="33"/>
      <c r="AB22" s="29"/>
    </row>
    <row r="23" spans="1:28" ht="16.5" thickTop="1">
      <c r="A23" s="202" t="s">
        <v>20</v>
      </c>
      <c r="B23" s="230">
        <f>B19+B12</f>
        <v>81750</v>
      </c>
      <c r="C23" s="77"/>
      <c r="D23" s="173">
        <f>D19+E12</f>
        <v>0</v>
      </c>
      <c r="E23" s="175"/>
      <c r="F23" s="230">
        <f>F12</f>
        <v>0</v>
      </c>
      <c r="G23" s="230">
        <f>G19+G12</f>
        <v>81750</v>
      </c>
      <c r="H23" s="254">
        <f>H19+H12</f>
        <v>93000</v>
      </c>
      <c r="I23" s="254">
        <f>I19+I12</f>
        <v>0</v>
      </c>
      <c r="J23" s="167">
        <f>J19+J12</f>
        <v>0</v>
      </c>
      <c r="K23" s="169"/>
      <c r="L23" s="173">
        <f>L19+M12</f>
        <v>93000</v>
      </c>
      <c r="M23" s="174"/>
      <c r="N23" s="175"/>
      <c r="O23" s="254">
        <v>0</v>
      </c>
      <c r="P23" s="254">
        <f>P19+P12</f>
        <v>0</v>
      </c>
      <c r="Q23" s="79"/>
      <c r="R23" s="284">
        <f>R19+R12</f>
        <v>0</v>
      </c>
      <c r="S23" s="80"/>
      <c r="T23" s="167"/>
      <c r="U23" s="168"/>
      <c r="V23" s="169"/>
      <c r="W23" s="173">
        <f>Y19+Y12</f>
        <v>78800</v>
      </c>
      <c r="X23" s="174"/>
      <c r="Y23" s="174"/>
      <c r="Z23" s="174"/>
      <c r="AA23" s="175"/>
      <c r="AB23" s="253">
        <f>AB12+AB19</f>
        <v>83950</v>
      </c>
    </row>
    <row r="24" spans="1:28" ht="16.5" thickBot="1">
      <c r="A24" s="225"/>
      <c r="B24" s="231"/>
      <c r="C24" s="27"/>
      <c r="D24" s="176"/>
      <c r="E24" s="178"/>
      <c r="F24" s="257"/>
      <c r="G24" s="257"/>
      <c r="H24" s="255"/>
      <c r="I24" s="255"/>
      <c r="J24" s="170"/>
      <c r="K24" s="172"/>
      <c r="L24" s="176"/>
      <c r="M24" s="177"/>
      <c r="N24" s="178"/>
      <c r="O24" s="231"/>
      <c r="P24" s="231"/>
      <c r="Q24" s="81"/>
      <c r="R24" s="285"/>
      <c r="S24" s="82"/>
      <c r="T24" s="170"/>
      <c r="U24" s="171"/>
      <c r="V24" s="172"/>
      <c r="W24" s="176"/>
      <c r="X24" s="177"/>
      <c r="Y24" s="177"/>
      <c r="Z24" s="177"/>
      <c r="AA24" s="178"/>
      <c r="AB24" s="148"/>
    </row>
    <row r="25" spans="1:28" ht="0.75" customHeight="1" thickBot="1" thickTop="1">
      <c r="A25" s="105"/>
      <c r="B25" s="106"/>
      <c r="C25" s="103"/>
      <c r="D25" s="107"/>
      <c r="E25" s="108"/>
      <c r="F25" s="99"/>
      <c r="G25" s="104"/>
      <c r="H25" s="107"/>
      <c r="I25" s="107"/>
      <c r="J25" s="99"/>
      <c r="K25" s="103"/>
      <c r="L25" s="107"/>
      <c r="M25" s="108"/>
      <c r="N25" s="109"/>
      <c r="O25" s="110"/>
      <c r="P25" s="110"/>
      <c r="Q25" s="111"/>
      <c r="R25" s="112"/>
      <c r="S25" s="113"/>
      <c r="T25" s="99"/>
      <c r="U25" s="96"/>
      <c r="V25" s="103"/>
      <c r="W25" s="107"/>
      <c r="X25" s="108"/>
      <c r="Y25" s="108"/>
      <c r="Z25" s="108"/>
      <c r="AA25" s="109"/>
      <c r="AB25" s="114"/>
    </row>
    <row r="26" spans="1:28" ht="26.25" customHeight="1" thickTop="1">
      <c r="A26" s="211" t="s">
        <v>9</v>
      </c>
      <c r="B26" s="179">
        <v>40836</v>
      </c>
      <c r="C26" s="6"/>
      <c r="D26" s="50"/>
      <c r="E26" s="179">
        <v>40836</v>
      </c>
      <c r="F26" s="179">
        <v>40836</v>
      </c>
      <c r="G26" s="179">
        <v>40836</v>
      </c>
      <c r="H26" s="179">
        <v>40836</v>
      </c>
      <c r="I26" s="179">
        <v>40836</v>
      </c>
      <c r="J26" s="179">
        <v>40836</v>
      </c>
      <c r="K26" s="53"/>
      <c r="L26" s="17"/>
      <c r="M26" s="179">
        <v>40836</v>
      </c>
      <c r="N26" s="53"/>
      <c r="O26" s="179">
        <v>40836</v>
      </c>
      <c r="P26" s="179">
        <v>40836</v>
      </c>
      <c r="Q26" s="57"/>
      <c r="R26" s="179">
        <v>40836</v>
      </c>
      <c r="S26" s="51"/>
      <c r="T26" s="179">
        <v>40099</v>
      </c>
      <c r="U26" s="184"/>
      <c r="V26" s="185"/>
      <c r="W26" s="7"/>
      <c r="X26" s="36"/>
      <c r="Y26" s="179">
        <v>40836</v>
      </c>
      <c r="Z26" s="36"/>
      <c r="AA26" s="16"/>
      <c r="AB26" s="179">
        <v>40836</v>
      </c>
    </row>
    <row r="27" spans="1:28" ht="23.25" customHeight="1" thickBot="1">
      <c r="A27" s="226"/>
      <c r="B27" s="180"/>
      <c r="C27" s="55"/>
      <c r="D27" s="56"/>
      <c r="E27" s="180"/>
      <c r="F27" s="180"/>
      <c r="G27" s="180"/>
      <c r="H27" s="180"/>
      <c r="I27" s="180"/>
      <c r="J27" s="180"/>
      <c r="K27" s="54"/>
      <c r="L27" s="54"/>
      <c r="M27" s="180"/>
      <c r="N27" s="54"/>
      <c r="O27" s="180"/>
      <c r="P27" s="180"/>
      <c r="Q27" s="54"/>
      <c r="R27" s="180"/>
      <c r="S27" s="52"/>
      <c r="T27" s="180"/>
      <c r="U27" s="186"/>
      <c r="V27" s="187"/>
      <c r="W27" s="12"/>
      <c r="X27" s="13"/>
      <c r="Y27" s="180"/>
      <c r="Z27" s="13"/>
      <c r="AA27" s="11"/>
      <c r="AB27" s="180"/>
    </row>
    <row r="28" spans="1:28" ht="15.75" customHeight="1" thickTop="1">
      <c r="A28" s="202" t="s">
        <v>10</v>
      </c>
      <c r="B28" s="139" t="s">
        <v>39</v>
      </c>
      <c r="C28" s="69"/>
      <c r="D28" s="163" t="s">
        <v>40</v>
      </c>
      <c r="E28" s="164"/>
      <c r="F28" s="139" t="s">
        <v>39</v>
      </c>
      <c r="G28" s="139" t="s">
        <v>31</v>
      </c>
      <c r="H28" s="139" t="s">
        <v>39</v>
      </c>
      <c r="I28" s="139" t="s">
        <v>31</v>
      </c>
      <c r="J28" s="163" t="s">
        <v>39</v>
      </c>
      <c r="K28" s="164"/>
      <c r="L28" s="163" t="s">
        <v>31</v>
      </c>
      <c r="M28" s="181"/>
      <c r="N28" s="164"/>
      <c r="O28" s="144" t="s">
        <v>31</v>
      </c>
      <c r="P28" s="144" t="s">
        <v>31</v>
      </c>
      <c r="Q28" s="7"/>
      <c r="R28" s="144" t="s">
        <v>31</v>
      </c>
      <c r="S28" s="70"/>
      <c r="T28" s="163" t="s">
        <v>24</v>
      </c>
      <c r="U28" s="245"/>
      <c r="V28" s="246"/>
      <c r="W28" s="163" t="s">
        <v>31</v>
      </c>
      <c r="X28" s="181"/>
      <c r="Y28" s="181"/>
      <c r="Z28" s="181"/>
      <c r="AA28" s="164"/>
      <c r="AB28" s="242" t="s">
        <v>31</v>
      </c>
    </row>
    <row r="29" spans="1:28" ht="15.75" customHeight="1">
      <c r="A29" s="203"/>
      <c r="B29" s="205"/>
      <c r="C29" s="71"/>
      <c r="D29" s="165"/>
      <c r="E29" s="166"/>
      <c r="F29" s="205"/>
      <c r="G29" s="205"/>
      <c r="H29" s="205"/>
      <c r="I29" s="205"/>
      <c r="J29" s="165"/>
      <c r="K29" s="166"/>
      <c r="L29" s="165"/>
      <c r="M29" s="182"/>
      <c r="N29" s="166"/>
      <c r="O29" s="232"/>
      <c r="P29" s="232"/>
      <c r="Q29" s="72"/>
      <c r="R29" s="232"/>
      <c r="S29" s="73"/>
      <c r="T29" s="247"/>
      <c r="U29" s="248"/>
      <c r="V29" s="249"/>
      <c r="W29" s="165"/>
      <c r="X29" s="182"/>
      <c r="Y29" s="182"/>
      <c r="Z29" s="182"/>
      <c r="AA29" s="166"/>
      <c r="AB29" s="243"/>
    </row>
    <row r="30" spans="1:28" ht="16.5" thickBot="1">
      <c r="A30" s="204"/>
      <c r="B30" s="206"/>
      <c r="C30" s="74"/>
      <c r="D30" s="207"/>
      <c r="E30" s="208"/>
      <c r="F30" s="206"/>
      <c r="G30" s="206"/>
      <c r="H30" s="206"/>
      <c r="I30" s="206"/>
      <c r="J30" s="165"/>
      <c r="K30" s="166"/>
      <c r="L30" s="165"/>
      <c r="M30" s="183"/>
      <c r="N30" s="166"/>
      <c r="O30" s="233"/>
      <c r="P30" s="233"/>
      <c r="Q30" s="72"/>
      <c r="R30" s="233"/>
      <c r="S30" s="73"/>
      <c r="T30" s="247"/>
      <c r="U30" s="250"/>
      <c r="V30" s="251"/>
      <c r="W30" s="207"/>
      <c r="X30" s="252"/>
      <c r="Y30" s="252"/>
      <c r="Z30" s="252"/>
      <c r="AA30" s="208"/>
      <c r="AB30" s="244"/>
    </row>
    <row r="31" spans="1:28" ht="21.75" customHeight="1" thickTop="1">
      <c r="A31" s="192" t="s">
        <v>23</v>
      </c>
      <c r="B31" s="193"/>
      <c r="C31" s="196" t="s">
        <v>11</v>
      </c>
      <c r="D31" s="197"/>
      <c r="E31" s="197"/>
      <c r="F31" s="197"/>
      <c r="G31" s="198"/>
      <c r="H31" s="157" t="s">
        <v>21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37"/>
      <c r="T31" s="38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94"/>
      <c r="B32" s="195"/>
      <c r="C32" s="199"/>
      <c r="D32" s="200"/>
      <c r="E32" s="200"/>
      <c r="F32" s="200"/>
      <c r="G32" s="201"/>
      <c r="H32" s="160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S32" s="39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54" t="s">
        <v>14</v>
      </c>
      <c r="B33" s="188"/>
      <c r="C33" s="154" t="s">
        <v>33</v>
      </c>
      <c r="D33" s="189"/>
      <c r="E33" s="189"/>
      <c r="F33" s="189"/>
      <c r="G33" s="188"/>
      <c r="H33" s="154" t="s">
        <v>47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6"/>
      <c r="S33" s="4"/>
      <c r="T33" s="5"/>
      <c r="U33" s="190"/>
      <c r="V33" s="191"/>
      <c r="W33" s="191"/>
      <c r="X33" s="191"/>
      <c r="Y33" s="191"/>
      <c r="Z33" s="191"/>
      <c r="AA33" s="191"/>
      <c r="AB33" s="191"/>
    </row>
    <row r="34" spans="1:28" ht="16.5" customHeight="1" thickBot="1">
      <c r="A34" s="154" t="s">
        <v>16</v>
      </c>
      <c r="B34" s="188"/>
      <c r="C34" s="154" t="s">
        <v>15</v>
      </c>
      <c r="D34" s="189"/>
      <c r="E34" s="189"/>
      <c r="F34" s="189"/>
      <c r="G34" s="188"/>
      <c r="H34" s="154" t="s">
        <v>45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6"/>
      <c r="S34" s="4"/>
      <c r="T34" s="5"/>
      <c r="U34" s="190"/>
      <c r="V34" s="191"/>
      <c r="W34" s="191"/>
      <c r="X34" s="191"/>
      <c r="Y34" s="191"/>
      <c r="Z34" s="191"/>
      <c r="AA34" s="191"/>
      <c r="AB34" s="191"/>
    </row>
    <row r="35" spans="1:28" ht="16.5" thickBot="1">
      <c r="A35" s="154" t="s">
        <v>17</v>
      </c>
      <c r="B35" s="188"/>
      <c r="C35" s="154" t="s">
        <v>32</v>
      </c>
      <c r="D35" s="189"/>
      <c r="E35" s="189"/>
      <c r="F35" s="189"/>
      <c r="G35" s="188"/>
      <c r="H35" s="154" t="s">
        <v>46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6"/>
      <c r="S35" s="4"/>
      <c r="T35" s="5"/>
      <c r="U35" s="190"/>
      <c r="V35" s="191"/>
      <c r="W35" s="191"/>
      <c r="X35" s="191"/>
      <c r="Y35" s="191"/>
      <c r="Z35" s="191"/>
      <c r="AA35" s="191"/>
      <c r="AB35" s="191"/>
    </row>
    <row r="37" spans="1:6" ht="15.75">
      <c r="A37" s="286" t="s">
        <v>37</v>
      </c>
      <c r="B37" s="287"/>
      <c r="C37" s="287"/>
      <c r="D37" s="287"/>
      <c r="E37" s="287"/>
      <c r="F37" s="287"/>
    </row>
    <row r="38" spans="1:12" ht="15.75">
      <c r="A38" s="280" t="s">
        <v>28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</row>
    <row r="39" spans="1:7" ht="15.75">
      <c r="A39" s="280" t="s">
        <v>38</v>
      </c>
      <c r="B39" s="281"/>
      <c r="C39" s="281"/>
      <c r="D39" s="281"/>
      <c r="E39" s="281"/>
      <c r="F39" s="281"/>
      <c r="G39" s="281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B6:AA7"/>
    <mergeCell ref="J12:L12"/>
    <mergeCell ref="N12:O12"/>
    <mergeCell ref="B15:AA15"/>
    <mergeCell ref="B16:G17"/>
    <mergeCell ref="H16:N17"/>
    <mergeCell ref="O16:AA17"/>
    <mergeCell ref="D19:E19"/>
    <mergeCell ref="J19:K19"/>
    <mergeCell ref="I20:I21"/>
    <mergeCell ref="O20:O21"/>
    <mergeCell ref="AB13:AB14"/>
    <mergeCell ref="AB16:AB17"/>
    <mergeCell ref="T18:V18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C34:G34"/>
    <mergeCell ref="A31:B32"/>
    <mergeCell ref="C31:G32"/>
    <mergeCell ref="A28:A30"/>
    <mergeCell ref="G28:G30"/>
    <mergeCell ref="B28:B30"/>
    <mergeCell ref="D28:E30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6"/>
  <sheetViews>
    <sheetView tabSelected="1" view="pageBreakPreview" zoomScaleSheetLayoutView="100" zoomScalePageLayoutView="0" workbookViewId="0" topLeftCell="N106">
      <selection activeCell="B6" sqref="B6:S8"/>
    </sheetView>
  </sheetViews>
  <sheetFormatPr defaultColWidth="9.140625" defaultRowHeight="15"/>
  <cols>
    <col min="1" max="1" width="21.00390625" style="130" customWidth="1"/>
    <col min="2" max="2" width="13.140625" style="129" customWidth="1"/>
    <col min="3" max="3" width="0.2890625" style="129" hidden="1" customWidth="1"/>
    <col min="4" max="4" width="1.421875" style="129" customWidth="1"/>
    <col min="5" max="5" width="10.7109375" style="129" customWidth="1"/>
    <col min="6" max="6" width="12.421875" style="129" customWidth="1"/>
    <col min="7" max="7" width="15.8515625" style="129" customWidth="1"/>
    <col min="8" max="8" width="14.00390625" style="129" customWidth="1"/>
    <col min="9" max="9" width="13.00390625" style="129" customWidth="1"/>
    <col min="10" max="10" width="11.28125" style="129" customWidth="1"/>
    <col min="11" max="11" width="2.28125" style="129" customWidth="1"/>
    <col min="12" max="12" width="13.8515625" style="129" customWidth="1"/>
    <col min="13" max="13" width="12.421875" style="129" customWidth="1"/>
    <col min="14" max="14" width="0.13671875" style="129" customWidth="1"/>
    <col min="15" max="15" width="12.421875" style="129" customWidth="1"/>
    <col min="16" max="16" width="11.8515625" style="131" customWidth="1"/>
    <col min="17" max="17" width="0.2890625" style="131" customWidth="1"/>
    <col min="18" max="18" width="15.57421875" style="131" customWidth="1"/>
    <col min="19" max="19" width="3.00390625" style="131" hidden="1" customWidth="1"/>
    <col min="20" max="20" width="18.8515625" style="131" customWidth="1"/>
    <col min="21" max="21" width="5.28125" style="131" hidden="1" customWidth="1"/>
    <col min="22" max="30" width="9.140625" style="131" customWidth="1"/>
    <col min="31" max="16384" width="9.140625" style="129" customWidth="1"/>
  </cols>
  <sheetData>
    <row r="1" spans="1:30" ht="15">
      <c r="A1" s="424" t="s">
        <v>107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129"/>
      <c r="V1" s="128"/>
      <c r="W1" s="129"/>
      <c r="X1" s="129"/>
      <c r="Y1" s="129"/>
      <c r="Z1" s="129"/>
      <c r="AA1" s="129"/>
      <c r="AB1" s="129"/>
      <c r="AC1" s="129"/>
      <c r="AD1" s="129"/>
    </row>
    <row r="2" spans="1:30" ht="17.25" customHeight="1" thickBot="1">
      <c r="A2" s="426" t="s">
        <v>71</v>
      </c>
      <c r="B2" s="426"/>
      <c r="C2" s="426"/>
      <c r="D2" s="426"/>
      <c r="E2" s="426"/>
      <c r="F2" s="426"/>
      <c r="G2" s="426"/>
      <c r="H2" s="426"/>
      <c r="I2" s="281"/>
      <c r="J2" s="89"/>
      <c r="K2" s="89"/>
      <c r="L2" s="426" t="s">
        <v>106</v>
      </c>
      <c r="M2" s="426"/>
      <c r="N2" s="426"/>
      <c r="O2" s="426"/>
      <c r="P2" s="426"/>
      <c r="Q2" s="426"/>
      <c r="R2" s="426"/>
      <c r="S2" s="426"/>
      <c r="T2" s="426"/>
      <c r="U2" s="129"/>
      <c r="V2" s="128"/>
      <c r="W2" s="129"/>
      <c r="X2" s="129"/>
      <c r="Y2" s="129"/>
      <c r="Z2" s="129"/>
      <c r="AA2" s="129"/>
      <c r="AB2" s="129"/>
      <c r="AC2" s="129"/>
      <c r="AD2" s="129"/>
    </row>
    <row r="3" spans="1:30" ht="15.75" thickTop="1">
      <c r="A3" s="334" t="s">
        <v>0</v>
      </c>
      <c r="B3" s="360" t="s">
        <v>1</v>
      </c>
      <c r="C3" s="382"/>
      <c r="D3" s="382"/>
      <c r="E3" s="382"/>
      <c r="F3" s="383"/>
      <c r="G3" s="429" t="s">
        <v>29</v>
      </c>
      <c r="H3" s="360" t="s">
        <v>1</v>
      </c>
      <c r="I3" s="382"/>
      <c r="J3" s="382"/>
      <c r="K3" s="383"/>
      <c r="L3" s="429" t="s">
        <v>29</v>
      </c>
      <c r="M3" s="360" t="s">
        <v>1</v>
      </c>
      <c r="N3" s="382"/>
      <c r="O3" s="382"/>
      <c r="P3" s="382"/>
      <c r="Q3" s="383"/>
      <c r="R3" s="360" t="s">
        <v>50</v>
      </c>
      <c r="S3" s="382"/>
      <c r="T3" s="420" t="s">
        <v>30</v>
      </c>
      <c r="U3" s="421"/>
      <c r="V3" s="128"/>
      <c r="W3" s="129"/>
      <c r="X3" s="129"/>
      <c r="Y3" s="129"/>
      <c r="Z3" s="129"/>
      <c r="AA3" s="129"/>
      <c r="AB3" s="129"/>
      <c r="AC3" s="129"/>
      <c r="AD3" s="129"/>
    </row>
    <row r="4" spans="1:30" ht="15.75" thickBot="1">
      <c r="A4" s="427"/>
      <c r="B4" s="309"/>
      <c r="C4" s="384"/>
      <c r="D4" s="384"/>
      <c r="E4" s="384"/>
      <c r="F4" s="310"/>
      <c r="G4" s="430"/>
      <c r="H4" s="309"/>
      <c r="I4" s="384"/>
      <c r="J4" s="384"/>
      <c r="K4" s="310"/>
      <c r="L4" s="430"/>
      <c r="M4" s="309"/>
      <c r="N4" s="384"/>
      <c r="O4" s="384"/>
      <c r="P4" s="384"/>
      <c r="Q4" s="310"/>
      <c r="R4" s="431"/>
      <c r="S4" s="432"/>
      <c r="T4" s="422"/>
      <c r="U4" s="370"/>
      <c r="V4" s="128"/>
      <c r="W4" s="129"/>
      <c r="X4" s="129"/>
      <c r="Y4" s="129"/>
      <c r="Z4" s="129"/>
      <c r="AA4" s="129"/>
      <c r="AB4" s="129"/>
      <c r="AC4" s="129"/>
      <c r="AD4" s="129"/>
    </row>
    <row r="5" spans="1:30" ht="16.5" thickBot="1">
      <c r="A5" s="428"/>
      <c r="B5" s="395">
        <v>1</v>
      </c>
      <c r="C5" s="396"/>
      <c r="D5" s="395">
        <v>2</v>
      </c>
      <c r="E5" s="396"/>
      <c r="F5" s="91">
        <v>3</v>
      </c>
      <c r="G5" s="336"/>
      <c r="H5" s="91">
        <v>1</v>
      </c>
      <c r="I5" s="91">
        <v>2</v>
      </c>
      <c r="J5" s="395">
        <v>3</v>
      </c>
      <c r="K5" s="396"/>
      <c r="L5" s="336"/>
      <c r="M5" s="395">
        <v>1</v>
      </c>
      <c r="N5" s="396"/>
      <c r="O5" s="91">
        <v>2</v>
      </c>
      <c r="P5" s="395">
        <v>3</v>
      </c>
      <c r="Q5" s="396"/>
      <c r="R5" s="433"/>
      <c r="S5" s="434"/>
      <c r="T5" s="423"/>
      <c r="U5" s="143"/>
      <c r="V5" s="128"/>
      <c r="W5" s="129"/>
      <c r="X5" s="129"/>
      <c r="Y5" s="129"/>
      <c r="Z5" s="129"/>
      <c r="AA5" s="129"/>
      <c r="AB5" s="129"/>
      <c r="AC5" s="129"/>
      <c r="AD5" s="129"/>
    </row>
    <row r="6" spans="1:30" ht="15">
      <c r="A6" s="402" t="s">
        <v>19</v>
      </c>
      <c r="B6" s="360" t="s">
        <v>87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403"/>
      <c r="U6" s="404"/>
      <c r="V6" s="128"/>
      <c r="W6" s="129"/>
      <c r="X6" s="129"/>
      <c r="Y6" s="129"/>
      <c r="Z6" s="129"/>
      <c r="AA6" s="129"/>
      <c r="AB6" s="129"/>
      <c r="AC6" s="129"/>
      <c r="AD6" s="129"/>
    </row>
    <row r="7" spans="1:30" ht="15">
      <c r="A7" s="366"/>
      <c r="B7" s="367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408"/>
      <c r="U7" s="380"/>
      <c r="V7" s="128"/>
      <c r="W7" s="129"/>
      <c r="X7" s="129"/>
      <c r="Y7" s="129"/>
      <c r="Z7" s="129"/>
      <c r="AA7" s="129"/>
      <c r="AB7" s="129"/>
      <c r="AC7" s="129"/>
      <c r="AD7" s="129"/>
    </row>
    <row r="8" spans="1:30" ht="15.75" thickBot="1">
      <c r="A8" s="210"/>
      <c r="B8" s="309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405"/>
      <c r="U8" s="406"/>
      <c r="V8" s="128"/>
      <c r="W8" s="129"/>
      <c r="X8" s="129"/>
      <c r="Y8" s="129"/>
      <c r="Z8" s="129"/>
      <c r="AA8" s="129"/>
      <c r="AB8" s="129"/>
      <c r="AC8" s="129"/>
      <c r="AD8" s="129"/>
    </row>
    <row r="9" spans="1:30" ht="19.5" customHeight="1" thickBot="1">
      <c r="A9" s="94" t="s">
        <v>51</v>
      </c>
      <c r="B9" s="395">
        <v>700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8"/>
      <c r="U9" s="399"/>
      <c r="V9" s="128"/>
      <c r="W9" s="129"/>
      <c r="X9" s="129"/>
      <c r="Y9" s="129"/>
      <c r="Z9" s="129"/>
      <c r="AA9" s="129"/>
      <c r="AB9" s="129"/>
      <c r="AC9" s="129"/>
      <c r="AD9" s="129"/>
    </row>
    <row r="10" spans="1:30" ht="14.25" customHeight="1" thickTop="1">
      <c r="A10" s="402" t="s">
        <v>18</v>
      </c>
      <c r="B10" s="288" t="s">
        <v>81</v>
      </c>
      <c r="C10" s="289"/>
      <c r="D10" s="289"/>
      <c r="E10" s="289"/>
      <c r="F10" s="289"/>
      <c r="G10" s="290"/>
      <c r="H10" s="360" t="s">
        <v>66</v>
      </c>
      <c r="I10" s="382"/>
      <c r="J10" s="382"/>
      <c r="K10" s="382"/>
      <c r="L10" s="383"/>
      <c r="M10" s="212" t="s">
        <v>80</v>
      </c>
      <c r="N10" s="234"/>
      <c r="O10" s="234"/>
      <c r="P10" s="234"/>
      <c r="Q10" s="234"/>
      <c r="R10" s="235"/>
      <c r="S10" s="133"/>
      <c r="T10" s="403"/>
      <c r="U10" s="404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1:30" ht="15" customHeight="1" thickBot="1">
      <c r="A11" s="210"/>
      <c r="B11" s="291"/>
      <c r="C11" s="292"/>
      <c r="D11" s="292"/>
      <c r="E11" s="292"/>
      <c r="F11" s="292"/>
      <c r="G11" s="293"/>
      <c r="H11" s="311"/>
      <c r="I11" s="419"/>
      <c r="J11" s="419"/>
      <c r="K11" s="419"/>
      <c r="L11" s="312"/>
      <c r="M11" s="236"/>
      <c r="N11" s="237"/>
      <c r="O11" s="237"/>
      <c r="P11" s="237"/>
      <c r="Q11" s="237"/>
      <c r="R11" s="238"/>
      <c r="S11" s="125"/>
      <c r="T11" s="405"/>
      <c r="U11" s="406"/>
      <c r="V11" s="128"/>
      <c r="W11" s="129"/>
      <c r="X11" s="129"/>
      <c r="Y11" s="129"/>
      <c r="Z11" s="129"/>
      <c r="AA11" s="129"/>
      <c r="AB11" s="129"/>
      <c r="AC11" s="129"/>
      <c r="AD11" s="129"/>
    </row>
    <row r="12" spans="1:30" ht="16.5" thickBot="1">
      <c r="A12" s="94" t="s">
        <v>4</v>
      </c>
      <c r="B12" s="391">
        <v>32</v>
      </c>
      <c r="C12" s="412"/>
      <c r="D12" s="392"/>
      <c r="E12" s="91"/>
      <c r="F12" s="91"/>
      <c r="G12" s="119">
        <v>32</v>
      </c>
      <c r="H12" s="123">
        <v>35</v>
      </c>
      <c r="I12" s="91"/>
      <c r="J12" s="91"/>
      <c r="K12" s="413">
        <v>35</v>
      </c>
      <c r="L12" s="414"/>
      <c r="M12" s="415">
        <v>30</v>
      </c>
      <c r="N12" s="416"/>
      <c r="O12" s="91"/>
      <c r="P12" s="395"/>
      <c r="Q12" s="396"/>
      <c r="R12" s="222">
        <v>30</v>
      </c>
      <c r="S12" s="223"/>
      <c r="T12" s="400">
        <v>32</v>
      </c>
      <c r="U12" s="401"/>
      <c r="V12" s="128"/>
      <c r="W12" s="129"/>
      <c r="X12" s="129"/>
      <c r="Y12" s="129"/>
      <c r="Z12" s="129"/>
      <c r="AA12" s="129"/>
      <c r="AB12" s="129"/>
      <c r="AC12" s="129"/>
      <c r="AD12" s="129"/>
    </row>
    <row r="13" spans="1:30" ht="16.5" thickBot="1">
      <c r="A13" s="95" t="s">
        <v>5</v>
      </c>
      <c r="B13" s="393">
        <f>B9*B12</f>
        <v>22400</v>
      </c>
      <c r="C13" s="411"/>
      <c r="D13" s="394"/>
      <c r="E13" s="83">
        <f>E12*B9</f>
        <v>0</v>
      </c>
      <c r="F13" s="83">
        <f>F12*B9</f>
        <v>0</v>
      </c>
      <c r="G13" s="27">
        <f>G12*B9</f>
        <v>22400</v>
      </c>
      <c r="H13" s="83">
        <f>H12*B9</f>
        <v>24500</v>
      </c>
      <c r="I13" s="83">
        <f>I12*B9</f>
        <v>0</v>
      </c>
      <c r="J13" s="83">
        <f>J12*B9</f>
        <v>0</v>
      </c>
      <c r="K13" s="216">
        <f>K12*B9</f>
        <v>24500</v>
      </c>
      <c r="L13" s="218"/>
      <c r="M13" s="393">
        <f>M12*B9</f>
        <v>21000</v>
      </c>
      <c r="N13" s="394"/>
      <c r="O13" s="83">
        <f>O12*B9</f>
        <v>0</v>
      </c>
      <c r="P13" s="393">
        <f>P12*B9</f>
        <v>0</v>
      </c>
      <c r="Q13" s="394"/>
      <c r="R13" s="216">
        <f>R12*B9</f>
        <v>21000</v>
      </c>
      <c r="S13" s="217"/>
      <c r="T13" s="417">
        <f>T12*B9</f>
        <v>22400</v>
      </c>
      <c r="U13" s="418"/>
      <c r="V13" s="128"/>
      <c r="W13" s="129"/>
      <c r="X13" s="129"/>
      <c r="Y13" s="129"/>
      <c r="Z13" s="129"/>
      <c r="AA13" s="129"/>
      <c r="AB13" s="129"/>
      <c r="AC13" s="129"/>
      <c r="AD13" s="129"/>
    </row>
    <row r="14" spans="1:30" ht="15" customHeight="1" thickTop="1">
      <c r="A14" s="334" t="s">
        <v>19</v>
      </c>
      <c r="B14" s="212" t="s">
        <v>88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407"/>
      <c r="U14" s="378"/>
      <c r="V14" s="128"/>
      <c r="W14" s="129"/>
      <c r="X14" s="129"/>
      <c r="Y14" s="129"/>
      <c r="Z14" s="129"/>
      <c r="AA14" s="129"/>
      <c r="AB14" s="129"/>
      <c r="AC14" s="129"/>
      <c r="AD14" s="129"/>
    </row>
    <row r="15" spans="1:30" ht="15.75">
      <c r="A15" s="366"/>
      <c r="B15" s="367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8"/>
      <c r="U15" s="380"/>
      <c r="V15" s="128"/>
      <c r="W15" s="129"/>
      <c r="X15" s="129"/>
      <c r="Y15" s="129"/>
      <c r="Z15" s="129"/>
      <c r="AA15" s="129"/>
      <c r="AB15" s="129"/>
      <c r="AC15" s="129"/>
      <c r="AD15" s="129"/>
    </row>
    <row r="16" spans="1:30" ht="0.75" customHeight="1" thickBot="1">
      <c r="A16" s="210"/>
      <c r="B16" s="263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05"/>
      <c r="U16" s="406"/>
      <c r="V16" s="128"/>
      <c r="W16" s="129"/>
      <c r="X16" s="129"/>
      <c r="Y16" s="129"/>
      <c r="Z16" s="129"/>
      <c r="AA16" s="129"/>
      <c r="AB16" s="129"/>
      <c r="AC16" s="129"/>
      <c r="AD16" s="129"/>
    </row>
    <row r="17" spans="1:30" ht="21" customHeight="1" thickBot="1">
      <c r="A17" s="94" t="s">
        <v>53</v>
      </c>
      <c r="B17" s="395">
        <v>700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8"/>
      <c r="U17" s="399"/>
      <c r="V17" s="128"/>
      <c r="W17" s="129"/>
      <c r="X17" s="129"/>
      <c r="Y17" s="129"/>
      <c r="Z17" s="129"/>
      <c r="AA17" s="129"/>
      <c r="AB17" s="129"/>
      <c r="AC17" s="129"/>
      <c r="AD17" s="129"/>
    </row>
    <row r="18" spans="1:30" ht="15.75" customHeight="1" thickTop="1">
      <c r="A18" s="402" t="s">
        <v>18</v>
      </c>
      <c r="B18" s="288" t="s">
        <v>102</v>
      </c>
      <c r="C18" s="289"/>
      <c r="D18" s="289"/>
      <c r="E18" s="289"/>
      <c r="F18" s="289"/>
      <c r="G18" s="290"/>
      <c r="H18" s="360" t="s">
        <v>52</v>
      </c>
      <c r="I18" s="382"/>
      <c r="J18" s="382"/>
      <c r="K18" s="382"/>
      <c r="L18" s="383"/>
      <c r="M18" s="212" t="s">
        <v>82</v>
      </c>
      <c r="N18" s="234"/>
      <c r="O18" s="234"/>
      <c r="P18" s="234"/>
      <c r="Q18" s="234"/>
      <c r="R18" s="235"/>
      <c r="S18" s="134"/>
      <c r="T18" s="403"/>
      <c r="U18" s="404"/>
      <c r="V18" s="128"/>
      <c r="W18" s="129"/>
      <c r="X18" s="129"/>
      <c r="Y18" s="129"/>
      <c r="Z18" s="129"/>
      <c r="AA18" s="129"/>
      <c r="AB18" s="129"/>
      <c r="AC18" s="129"/>
      <c r="AD18" s="129"/>
    </row>
    <row r="19" spans="1:30" ht="15.75" customHeight="1" thickBot="1">
      <c r="A19" s="210"/>
      <c r="B19" s="291"/>
      <c r="C19" s="292"/>
      <c r="D19" s="292"/>
      <c r="E19" s="292"/>
      <c r="F19" s="292"/>
      <c r="G19" s="293"/>
      <c r="H19" s="309"/>
      <c r="I19" s="384"/>
      <c r="J19" s="384"/>
      <c r="K19" s="384"/>
      <c r="L19" s="310"/>
      <c r="M19" s="236"/>
      <c r="N19" s="237"/>
      <c r="O19" s="237"/>
      <c r="P19" s="237"/>
      <c r="Q19" s="237"/>
      <c r="R19" s="238"/>
      <c r="S19" s="135"/>
      <c r="T19" s="405"/>
      <c r="U19" s="406"/>
      <c r="V19" s="128"/>
      <c r="W19" s="129"/>
      <c r="X19" s="129"/>
      <c r="Y19" s="129"/>
      <c r="Z19" s="129"/>
      <c r="AA19" s="129"/>
      <c r="AB19" s="129"/>
      <c r="AC19" s="129"/>
      <c r="AD19" s="129"/>
    </row>
    <row r="20" spans="1:30" ht="16.5" thickBot="1">
      <c r="A20" s="94" t="s">
        <v>6</v>
      </c>
      <c r="B20" s="391">
        <v>25</v>
      </c>
      <c r="C20" s="392"/>
      <c r="D20" s="309"/>
      <c r="E20" s="310"/>
      <c r="F20" s="91"/>
      <c r="G20" s="119">
        <v>25</v>
      </c>
      <c r="H20" s="123">
        <v>40</v>
      </c>
      <c r="I20" s="91"/>
      <c r="J20" s="395"/>
      <c r="K20" s="396"/>
      <c r="L20" s="119">
        <v>40</v>
      </c>
      <c r="M20" s="123">
        <v>35</v>
      </c>
      <c r="N20" s="395"/>
      <c r="O20" s="396"/>
      <c r="P20" s="395"/>
      <c r="Q20" s="396"/>
      <c r="R20" s="222">
        <v>35</v>
      </c>
      <c r="S20" s="223"/>
      <c r="T20" s="400">
        <v>33</v>
      </c>
      <c r="U20" s="401"/>
      <c r="V20" s="128"/>
      <c r="W20" s="129"/>
      <c r="X20" s="129"/>
      <c r="Y20" s="129"/>
      <c r="Z20" s="129"/>
      <c r="AA20" s="129"/>
      <c r="AB20" s="129"/>
      <c r="AC20" s="129"/>
      <c r="AD20" s="129"/>
    </row>
    <row r="21" spans="1:30" ht="16.5" thickBot="1">
      <c r="A21" s="95" t="s">
        <v>5</v>
      </c>
      <c r="B21" s="393">
        <f>B20*B17</f>
        <v>17500</v>
      </c>
      <c r="C21" s="394"/>
      <c r="D21" s="393">
        <f>D20*B17</f>
        <v>0</v>
      </c>
      <c r="E21" s="394"/>
      <c r="F21" s="83">
        <f>F20*B17</f>
        <v>0</v>
      </c>
      <c r="G21" s="27">
        <f>B17*G20</f>
        <v>17500</v>
      </c>
      <c r="H21" s="83">
        <f>H20*B17</f>
        <v>28000</v>
      </c>
      <c r="I21" s="83">
        <f>I20*B17</f>
        <v>0</v>
      </c>
      <c r="J21" s="393">
        <f>J20*B17</f>
        <v>0</v>
      </c>
      <c r="K21" s="394"/>
      <c r="L21" s="27">
        <f>L20*B17</f>
        <v>28000</v>
      </c>
      <c r="M21" s="83">
        <f>M20*B17</f>
        <v>24500</v>
      </c>
      <c r="N21" s="393">
        <f>N20*B17</f>
        <v>0</v>
      </c>
      <c r="O21" s="394"/>
      <c r="P21" s="393">
        <v>0</v>
      </c>
      <c r="Q21" s="394"/>
      <c r="R21" s="216">
        <f>R20*B17</f>
        <v>24500</v>
      </c>
      <c r="S21" s="217"/>
      <c r="T21" s="389">
        <f>T20*B17</f>
        <v>23100</v>
      </c>
      <c r="U21" s="390"/>
      <c r="V21" s="128"/>
      <c r="W21" s="129"/>
      <c r="X21" s="129"/>
      <c r="Y21" s="129"/>
      <c r="Z21" s="129"/>
      <c r="AA21" s="129"/>
      <c r="AB21" s="129"/>
      <c r="AC21" s="129"/>
      <c r="AD21" s="129"/>
    </row>
    <row r="22" spans="1:30" ht="15.75" thickTop="1">
      <c r="A22" s="334" t="s">
        <v>19</v>
      </c>
      <c r="B22" s="212" t="s">
        <v>89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5"/>
      <c r="T22" s="379"/>
      <c r="U22" s="380"/>
      <c r="V22" s="128"/>
      <c r="W22" s="129"/>
      <c r="X22" s="129"/>
      <c r="Y22" s="129"/>
      <c r="Z22" s="129"/>
      <c r="AA22" s="129"/>
      <c r="AB22" s="129"/>
      <c r="AC22" s="129"/>
      <c r="AD22" s="129"/>
    </row>
    <row r="23" spans="1:30" ht="15">
      <c r="A23" s="366"/>
      <c r="B23" s="367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9"/>
      <c r="T23" s="379"/>
      <c r="U23" s="380"/>
      <c r="V23" s="128"/>
      <c r="W23" s="129"/>
      <c r="X23" s="129"/>
      <c r="Y23" s="129"/>
      <c r="Z23" s="129"/>
      <c r="AA23" s="129"/>
      <c r="AB23" s="129"/>
      <c r="AC23" s="129"/>
      <c r="AD23" s="129"/>
    </row>
    <row r="24" spans="1:30" ht="15.75" thickBot="1">
      <c r="A24" s="347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8"/>
      <c r="T24" s="170"/>
      <c r="U24" s="381"/>
      <c r="V24" s="128"/>
      <c r="W24" s="129"/>
      <c r="X24" s="129"/>
      <c r="Y24" s="129"/>
      <c r="Z24" s="129"/>
      <c r="AA24" s="129"/>
      <c r="AB24" s="129"/>
      <c r="AC24" s="129"/>
      <c r="AD24" s="129"/>
    </row>
    <row r="25" spans="1:30" ht="18.75" customHeight="1" thickBot="1" thickTop="1">
      <c r="A25" s="95" t="s">
        <v>53</v>
      </c>
      <c r="B25" s="299">
        <v>700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0"/>
      <c r="T25" s="339"/>
      <c r="U25" s="338"/>
      <c r="V25" s="128"/>
      <c r="W25" s="129"/>
      <c r="X25" s="129"/>
      <c r="Y25" s="129"/>
      <c r="Z25" s="129"/>
      <c r="AA25" s="129"/>
      <c r="AB25" s="129"/>
      <c r="AC25" s="129"/>
      <c r="AD25" s="129"/>
    </row>
    <row r="26" spans="1:30" ht="15" customHeight="1" thickTop="1">
      <c r="A26" s="334" t="s">
        <v>18</v>
      </c>
      <c r="B26" s="294" t="s">
        <v>81</v>
      </c>
      <c r="C26" s="295"/>
      <c r="D26" s="295"/>
      <c r="E26" s="295"/>
      <c r="F26" s="295"/>
      <c r="G26" s="296"/>
      <c r="H26" s="360" t="s">
        <v>67</v>
      </c>
      <c r="I26" s="382"/>
      <c r="J26" s="382"/>
      <c r="K26" s="382"/>
      <c r="L26" s="383"/>
      <c r="M26" s="212" t="s">
        <v>80</v>
      </c>
      <c r="N26" s="234"/>
      <c r="O26" s="234"/>
      <c r="P26" s="234"/>
      <c r="Q26" s="234"/>
      <c r="R26" s="235"/>
      <c r="S26" s="133"/>
      <c r="T26" s="167"/>
      <c r="U26" s="378"/>
      <c r="V26" s="128"/>
      <c r="W26" s="129"/>
      <c r="X26" s="129"/>
      <c r="Y26" s="129"/>
      <c r="Z26" s="129"/>
      <c r="AA26" s="129"/>
      <c r="AB26" s="129"/>
      <c r="AC26" s="129"/>
      <c r="AD26" s="129"/>
    </row>
    <row r="27" spans="1:30" ht="15" customHeight="1" thickBot="1">
      <c r="A27" s="347"/>
      <c r="B27" s="291"/>
      <c r="C27" s="292"/>
      <c r="D27" s="292"/>
      <c r="E27" s="292"/>
      <c r="F27" s="292"/>
      <c r="G27" s="293"/>
      <c r="H27" s="309"/>
      <c r="I27" s="384"/>
      <c r="J27" s="384"/>
      <c r="K27" s="384"/>
      <c r="L27" s="310"/>
      <c r="M27" s="236"/>
      <c r="N27" s="237"/>
      <c r="O27" s="237"/>
      <c r="P27" s="237"/>
      <c r="Q27" s="237"/>
      <c r="R27" s="238"/>
      <c r="S27" s="125"/>
      <c r="T27" s="170"/>
      <c r="U27" s="381"/>
      <c r="V27" s="128"/>
      <c r="W27" s="129"/>
      <c r="X27" s="129"/>
      <c r="Y27" s="129"/>
      <c r="Z27" s="129"/>
      <c r="AA27" s="129"/>
      <c r="AB27" s="129"/>
      <c r="AC27" s="129"/>
      <c r="AD27" s="129"/>
    </row>
    <row r="28" spans="1:30" ht="17.25" thickBot="1" thickTop="1">
      <c r="A28" s="95" t="s">
        <v>6</v>
      </c>
      <c r="B28" s="344">
        <v>30</v>
      </c>
      <c r="C28" s="345"/>
      <c r="D28" s="236"/>
      <c r="E28" s="238"/>
      <c r="F28" s="83"/>
      <c r="G28" s="90">
        <v>30</v>
      </c>
      <c r="H28" s="124">
        <v>35</v>
      </c>
      <c r="I28" s="83"/>
      <c r="J28" s="299"/>
      <c r="K28" s="300"/>
      <c r="L28" s="90">
        <v>35</v>
      </c>
      <c r="M28" s="124">
        <v>30</v>
      </c>
      <c r="N28" s="299"/>
      <c r="O28" s="300"/>
      <c r="P28" s="299"/>
      <c r="Q28" s="300"/>
      <c r="R28" s="342">
        <v>30</v>
      </c>
      <c r="S28" s="365"/>
      <c r="T28" s="342">
        <v>31</v>
      </c>
      <c r="U28" s="343"/>
      <c r="V28" s="128"/>
      <c r="W28" s="129"/>
      <c r="X28" s="129"/>
      <c r="Y28" s="129"/>
      <c r="Z28" s="129"/>
      <c r="AA28" s="129"/>
      <c r="AB28" s="129"/>
      <c r="AC28" s="129"/>
      <c r="AD28" s="129"/>
    </row>
    <row r="29" spans="1:30" ht="17.25" thickBot="1" thickTop="1">
      <c r="A29" s="95" t="s">
        <v>5</v>
      </c>
      <c r="B29" s="299">
        <f>B28*B25</f>
        <v>21000</v>
      </c>
      <c r="C29" s="300"/>
      <c r="D29" s="299">
        <f>D28*B25</f>
        <v>0</v>
      </c>
      <c r="E29" s="300"/>
      <c r="F29" s="83">
        <f>F28*B25</f>
        <v>0</v>
      </c>
      <c r="G29" s="27">
        <f>G28*B25</f>
        <v>21000</v>
      </c>
      <c r="H29" s="83">
        <f>H28*B25</f>
        <v>24500</v>
      </c>
      <c r="I29" s="83">
        <f>I28*B25</f>
        <v>0</v>
      </c>
      <c r="J29" s="299">
        <f>J28*B25</f>
        <v>0</v>
      </c>
      <c r="K29" s="300"/>
      <c r="L29" s="122">
        <f>L28*B25</f>
        <v>24500</v>
      </c>
      <c r="M29" s="83">
        <f>M28*B25</f>
        <v>21000</v>
      </c>
      <c r="N29" s="299">
        <v>0</v>
      </c>
      <c r="O29" s="300"/>
      <c r="P29" s="299">
        <f>P28*B25</f>
        <v>0</v>
      </c>
      <c r="Q29" s="300"/>
      <c r="R29" s="385">
        <f>R28*B25</f>
        <v>21000</v>
      </c>
      <c r="S29" s="386"/>
      <c r="T29" s="387">
        <f>T28*B25</f>
        <v>21700</v>
      </c>
      <c r="U29" s="388"/>
      <c r="V29" s="128"/>
      <c r="W29" s="129"/>
      <c r="X29" s="129"/>
      <c r="Y29" s="129"/>
      <c r="Z29" s="129"/>
      <c r="AA29" s="129"/>
      <c r="AB29" s="129"/>
      <c r="AC29" s="129"/>
      <c r="AD29" s="129"/>
    </row>
    <row r="30" spans="1:30" ht="15.75" thickTop="1">
      <c r="A30" s="334" t="s">
        <v>19</v>
      </c>
      <c r="B30" s="212" t="s">
        <v>90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5"/>
      <c r="T30" s="379"/>
      <c r="U30" s="380"/>
      <c r="V30" s="128"/>
      <c r="W30" s="129"/>
      <c r="X30" s="129"/>
      <c r="Y30" s="129"/>
      <c r="Z30" s="129"/>
      <c r="AA30" s="129"/>
      <c r="AB30" s="129"/>
      <c r="AC30" s="129"/>
      <c r="AD30" s="129"/>
    </row>
    <row r="31" spans="1:30" ht="15.75" thickBot="1">
      <c r="A31" s="347"/>
      <c r="B31" s="236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8"/>
      <c r="T31" s="170"/>
      <c r="U31" s="381"/>
      <c r="V31" s="128"/>
      <c r="W31" s="129"/>
      <c r="X31" s="129"/>
      <c r="Y31" s="129"/>
      <c r="Z31" s="129"/>
      <c r="AA31" s="129"/>
      <c r="AB31" s="129"/>
      <c r="AC31" s="129"/>
      <c r="AD31" s="129"/>
    </row>
    <row r="32" spans="1:30" ht="20.25" customHeight="1" thickBot="1" thickTop="1">
      <c r="A32" s="95" t="s">
        <v>53</v>
      </c>
      <c r="B32" s="299">
        <v>300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0"/>
      <c r="T32" s="339"/>
      <c r="U32" s="338"/>
      <c r="V32" s="128"/>
      <c r="W32" s="129"/>
      <c r="X32" s="129"/>
      <c r="Y32" s="129"/>
      <c r="Z32" s="129"/>
      <c r="AA32" s="129"/>
      <c r="AB32" s="129"/>
      <c r="AC32" s="129"/>
      <c r="AD32" s="129"/>
    </row>
    <row r="33" spans="1:30" ht="15" customHeight="1" thickTop="1">
      <c r="A33" s="334" t="s">
        <v>18</v>
      </c>
      <c r="B33" s="294" t="s">
        <v>81</v>
      </c>
      <c r="C33" s="295"/>
      <c r="D33" s="295"/>
      <c r="E33" s="295"/>
      <c r="F33" s="295"/>
      <c r="G33" s="296"/>
      <c r="H33" s="360" t="s">
        <v>67</v>
      </c>
      <c r="I33" s="382"/>
      <c r="J33" s="382"/>
      <c r="K33" s="382"/>
      <c r="L33" s="383"/>
      <c r="M33" s="212" t="s">
        <v>80</v>
      </c>
      <c r="N33" s="234"/>
      <c r="O33" s="234"/>
      <c r="P33" s="234"/>
      <c r="Q33" s="234"/>
      <c r="R33" s="235"/>
      <c r="S33" s="133"/>
      <c r="T33" s="167"/>
      <c r="U33" s="378"/>
      <c r="V33" s="128"/>
      <c r="W33" s="129"/>
      <c r="X33" s="129"/>
      <c r="Y33" s="129"/>
      <c r="Z33" s="129"/>
      <c r="AA33" s="129"/>
      <c r="AB33" s="129"/>
      <c r="AC33" s="129"/>
      <c r="AD33" s="129"/>
    </row>
    <row r="34" spans="1:30" ht="15" customHeight="1" thickBot="1">
      <c r="A34" s="347"/>
      <c r="B34" s="291"/>
      <c r="C34" s="292"/>
      <c r="D34" s="292"/>
      <c r="E34" s="292"/>
      <c r="F34" s="292"/>
      <c r="G34" s="293"/>
      <c r="H34" s="309"/>
      <c r="I34" s="384"/>
      <c r="J34" s="384"/>
      <c r="K34" s="384"/>
      <c r="L34" s="310"/>
      <c r="M34" s="236"/>
      <c r="N34" s="237"/>
      <c r="O34" s="237"/>
      <c r="P34" s="237"/>
      <c r="Q34" s="237"/>
      <c r="R34" s="238"/>
      <c r="S34" s="125"/>
      <c r="T34" s="170"/>
      <c r="U34" s="381"/>
      <c r="V34" s="128"/>
      <c r="W34" s="129"/>
      <c r="X34" s="129"/>
      <c r="Y34" s="129"/>
      <c r="Z34" s="129"/>
      <c r="AA34" s="129"/>
      <c r="AB34" s="129"/>
      <c r="AC34" s="129"/>
      <c r="AD34" s="129"/>
    </row>
    <row r="35" spans="1:30" ht="17.25" thickBot="1" thickTop="1">
      <c r="A35" s="95" t="s">
        <v>6</v>
      </c>
      <c r="B35" s="344">
        <v>30</v>
      </c>
      <c r="C35" s="345"/>
      <c r="D35" s="236"/>
      <c r="E35" s="238"/>
      <c r="F35" s="83"/>
      <c r="G35" s="90">
        <v>30</v>
      </c>
      <c r="H35" s="124">
        <v>40</v>
      </c>
      <c r="I35" s="83"/>
      <c r="J35" s="299"/>
      <c r="K35" s="300"/>
      <c r="L35" s="90">
        <v>40</v>
      </c>
      <c r="M35" s="124">
        <v>35</v>
      </c>
      <c r="N35" s="299"/>
      <c r="O35" s="300"/>
      <c r="P35" s="299"/>
      <c r="Q35" s="300"/>
      <c r="R35" s="342">
        <v>35</v>
      </c>
      <c r="S35" s="365"/>
      <c r="T35" s="342">
        <v>35</v>
      </c>
      <c r="U35" s="343"/>
      <c r="V35" s="128"/>
      <c r="W35" s="129"/>
      <c r="X35" s="129"/>
      <c r="Y35" s="129"/>
      <c r="Z35" s="129"/>
      <c r="AA35" s="129"/>
      <c r="AB35" s="129"/>
      <c r="AC35" s="129"/>
      <c r="AD35" s="129"/>
    </row>
    <row r="36" spans="1:30" ht="17.25" thickBot="1" thickTop="1">
      <c r="A36" s="95" t="s">
        <v>5</v>
      </c>
      <c r="B36" s="299">
        <f>B35*B32</f>
        <v>9000</v>
      </c>
      <c r="C36" s="300"/>
      <c r="D36" s="299">
        <f>D35*B32</f>
        <v>0</v>
      </c>
      <c r="E36" s="300"/>
      <c r="F36" s="83">
        <f>F35*B32</f>
        <v>0</v>
      </c>
      <c r="G36" s="27">
        <f>G35*B32</f>
        <v>9000</v>
      </c>
      <c r="H36" s="83">
        <f>H35*B32</f>
        <v>12000</v>
      </c>
      <c r="I36" s="83">
        <f>I35*B32</f>
        <v>0</v>
      </c>
      <c r="J36" s="299">
        <f>J35*B32</f>
        <v>0</v>
      </c>
      <c r="K36" s="300"/>
      <c r="L36" s="27">
        <f>L35*B32</f>
        <v>12000</v>
      </c>
      <c r="M36" s="83">
        <f>M35*B32</f>
        <v>10500</v>
      </c>
      <c r="N36" s="299">
        <v>0</v>
      </c>
      <c r="O36" s="300"/>
      <c r="P36" s="299">
        <f>P35*B32</f>
        <v>0</v>
      </c>
      <c r="Q36" s="300"/>
      <c r="R36" s="339">
        <f>R35*B32</f>
        <v>10500</v>
      </c>
      <c r="S36" s="362"/>
      <c r="T36" s="339">
        <f>T35*B32</f>
        <v>10500</v>
      </c>
      <c r="U36" s="338"/>
      <c r="V36" s="128"/>
      <c r="W36" s="129"/>
      <c r="X36" s="129"/>
      <c r="Y36" s="129"/>
      <c r="Z36" s="129"/>
      <c r="AA36" s="129"/>
      <c r="AB36" s="129"/>
      <c r="AC36" s="129"/>
      <c r="AD36" s="129"/>
    </row>
    <row r="37" spans="1:30" ht="15.75" thickTop="1">
      <c r="A37" s="334" t="s">
        <v>19</v>
      </c>
      <c r="B37" s="212" t="s">
        <v>91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167"/>
      <c r="U37" s="378"/>
      <c r="V37" s="128"/>
      <c r="W37" s="129"/>
      <c r="X37" s="129"/>
      <c r="Y37" s="129"/>
      <c r="Z37" s="129"/>
      <c r="AA37" s="129"/>
      <c r="AB37" s="129"/>
      <c r="AC37" s="129"/>
      <c r="AD37" s="129"/>
    </row>
    <row r="38" spans="1:30" ht="15">
      <c r="A38" s="366"/>
      <c r="B38" s="367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9"/>
      <c r="T38" s="379"/>
      <c r="U38" s="380"/>
      <c r="V38" s="128"/>
      <c r="W38" s="129"/>
      <c r="X38" s="129"/>
      <c r="Y38" s="129"/>
      <c r="Z38" s="129"/>
      <c r="AA38" s="129"/>
      <c r="AB38" s="129"/>
      <c r="AC38" s="129"/>
      <c r="AD38" s="129"/>
    </row>
    <row r="39" spans="1:30" ht="15.75" thickBot="1">
      <c r="A39" s="347"/>
      <c r="B39" s="236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8"/>
      <c r="T39" s="170"/>
      <c r="U39" s="381"/>
      <c r="V39" s="128"/>
      <c r="W39" s="129"/>
      <c r="X39" s="129"/>
      <c r="Y39" s="129"/>
      <c r="Z39" s="129"/>
      <c r="AA39" s="129"/>
      <c r="AB39" s="129"/>
      <c r="AC39" s="129"/>
      <c r="AD39" s="129"/>
    </row>
    <row r="40" spans="1:30" ht="20.25" customHeight="1" thickBot="1" thickTop="1">
      <c r="A40" s="95" t="s">
        <v>53</v>
      </c>
      <c r="B40" s="299">
        <v>2500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0"/>
      <c r="T40" s="339"/>
      <c r="U40" s="338"/>
      <c r="V40" s="128"/>
      <c r="W40" s="129"/>
      <c r="X40" s="129"/>
      <c r="Y40" s="129"/>
      <c r="Z40" s="129"/>
      <c r="AA40" s="129"/>
      <c r="AB40" s="129"/>
      <c r="AC40" s="129"/>
      <c r="AD40" s="129"/>
    </row>
    <row r="41" spans="1:30" ht="15" customHeight="1" thickTop="1">
      <c r="A41" s="334" t="s">
        <v>18</v>
      </c>
      <c r="B41" s="212" t="s">
        <v>80</v>
      </c>
      <c r="C41" s="234"/>
      <c r="D41" s="234"/>
      <c r="E41" s="234"/>
      <c r="F41" s="234"/>
      <c r="G41" s="235"/>
      <c r="H41" s="360" t="s">
        <v>67</v>
      </c>
      <c r="I41" s="382"/>
      <c r="J41" s="382"/>
      <c r="K41" s="382"/>
      <c r="L41" s="383"/>
      <c r="M41" s="360" t="s">
        <v>83</v>
      </c>
      <c r="N41" s="382"/>
      <c r="O41" s="382"/>
      <c r="P41" s="382"/>
      <c r="Q41" s="382"/>
      <c r="R41" s="382"/>
      <c r="S41" s="382"/>
      <c r="T41" s="167"/>
      <c r="U41" s="378"/>
      <c r="V41" s="128"/>
      <c r="W41" s="129"/>
      <c r="X41" s="129"/>
      <c r="Y41" s="129"/>
      <c r="Z41" s="129"/>
      <c r="AA41" s="129"/>
      <c r="AB41" s="129"/>
      <c r="AC41" s="129"/>
      <c r="AD41" s="129"/>
    </row>
    <row r="42" spans="1:30" ht="15" customHeight="1" thickBot="1">
      <c r="A42" s="347"/>
      <c r="B42" s="236"/>
      <c r="C42" s="237"/>
      <c r="D42" s="237"/>
      <c r="E42" s="237"/>
      <c r="F42" s="237"/>
      <c r="G42" s="238"/>
      <c r="H42" s="309"/>
      <c r="I42" s="384"/>
      <c r="J42" s="384"/>
      <c r="K42" s="384"/>
      <c r="L42" s="310"/>
      <c r="M42" s="309"/>
      <c r="N42" s="384"/>
      <c r="O42" s="384"/>
      <c r="P42" s="384"/>
      <c r="Q42" s="384"/>
      <c r="R42" s="384"/>
      <c r="S42" s="384"/>
      <c r="T42" s="170"/>
      <c r="U42" s="381"/>
      <c r="V42" s="128"/>
      <c r="W42" s="129"/>
      <c r="X42" s="129"/>
      <c r="Y42" s="129"/>
      <c r="Z42" s="129"/>
      <c r="AA42" s="129"/>
      <c r="AB42" s="129"/>
      <c r="AC42" s="129"/>
      <c r="AD42" s="129"/>
    </row>
    <row r="43" spans="1:30" ht="17.25" thickBot="1" thickTop="1">
      <c r="A43" s="95" t="s">
        <v>6</v>
      </c>
      <c r="B43" s="297">
        <v>27</v>
      </c>
      <c r="C43" s="298"/>
      <c r="D43" s="299"/>
      <c r="E43" s="300"/>
      <c r="F43" s="83"/>
      <c r="G43" s="90">
        <v>27</v>
      </c>
      <c r="H43" s="124">
        <v>35</v>
      </c>
      <c r="I43" s="83"/>
      <c r="J43" s="299"/>
      <c r="K43" s="300"/>
      <c r="L43" s="90">
        <v>35</v>
      </c>
      <c r="M43" s="124">
        <v>30</v>
      </c>
      <c r="N43" s="299"/>
      <c r="O43" s="300"/>
      <c r="P43" s="83"/>
      <c r="Q43" s="342">
        <v>30</v>
      </c>
      <c r="R43" s="365"/>
      <c r="S43" s="342">
        <v>34</v>
      </c>
      <c r="T43" s="377"/>
      <c r="U43" s="126"/>
      <c r="V43" s="128"/>
      <c r="W43" s="129"/>
      <c r="X43" s="129"/>
      <c r="Y43" s="129"/>
      <c r="Z43" s="129"/>
      <c r="AA43" s="129"/>
      <c r="AB43" s="129"/>
      <c r="AC43" s="129"/>
      <c r="AD43" s="129"/>
    </row>
    <row r="44" spans="1:30" ht="17.25" thickBot="1" thickTop="1">
      <c r="A44" s="95" t="s">
        <v>5</v>
      </c>
      <c r="B44" s="299">
        <f>B43*B40</f>
        <v>67500</v>
      </c>
      <c r="C44" s="300"/>
      <c r="D44" s="299">
        <f>D43*B40</f>
        <v>0</v>
      </c>
      <c r="E44" s="300"/>
      <c r="F44" s="83">
        <f>F43*B40</f>
        <v>0</v>
      </c>
      <c r="G44" s="27">
        <f>G43*B40</f>
        <v>67500</v>
      </c>
      <c r="H44" s="83">
        <f>H43*B40</f>
        <v>87500</v>
      </c>
      <c r="I44" s="83">
        <f>I43*B40</f>
        <v>0</v>
      </c>
      <c r="J44" s="299">
        <f>J43*B40</f>
        <v>0</v>
      </c>
      <c r="K44" s="300"/>
      <c r="L44" s="83">
        <f>L43*B40</f>
        <v>87500</v>
      </c>
      <c r="M44" s="83">
        <f>M43*B40</f>
        <v>75000</v>
      </c>
      <c r="N44" s="299">
        <v>0</v>
      </c>
      <c r="O44" s="300"/>
      <c r="P44" s="83">
        <f>P43*B40</f>
        <v>0</v>
      </c>
      <c r="Q44" s="339">
        <f>Q43*B40</f>
        <v>75000</v>
      </c>
      <c r="R44" s="362"/>
      <c r="S44" s="339">
        <f>S43*B40</f>
        <v>85000</v>
      </c>
      <c r="T44" s="338"/>
      <c r="U44" s="125"/>
      <c r="V44" s="128"/>
      <c r="W44" s="129"/>
      <c r="X44" s="129"/>
      <c r="Y44" s="129"/>
      <c r="Z44" s="129"/>
      <c r="AA44" s="129"/>
      <c r="AB44" s="129"/>
      <c r="AC44" s="129"/>
      <c r="AD44" s="129"/>
    </row>
    <row r="45" spans="1:30" ht="15.75" thickTop="1">
      <c r="A45" s="334" t="s">
        <v>19</v>
      </c>
      <c r="B45" s="212" t="s">
        <v>92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5"/>
      <c r="T45" s="367"/>
      <c r="U45" s="370"/>
      <c r="V45" s="128"/>
      <c r="W45" s="129"/>
      <c r="X45" s="129"/>
      <c r="Y45" s="129"/>
      <c r="Z45" s="129"/>
      <c r="AA45" s="129"/>
      <c r="AB45" s="129"/>
      <c r="AC45" s="129"/>
      <c r="AD45" s="129"/>
    </row>
    <row r="46" spans="1:30" ht="15.75" thickBot="1">
      <c r="A46" s="347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8"/>
      <c r="T46" s="236"/>
      <c r="U46" s="349"/>
      <c r="V46" s="128"/>
      <c r="W46" s="129"/>
      <c r="X46" s="129"/>
      <c r="Y46" s="129"/>
      <c r="Z46" s="129"/>
      <c r="AA46" s="129"/>
      <c r="AB46" s="129"/>
      <c r="AC46" s="129"/>
      <c r="AD46" s="129"/>
    </row>
    <row r="47" spans="1:30" ht="18.75" customHeight="1" thickBot="1" thickTop="1">
      <c r="A47" s="95" t="s">
        <v>51</v>
      </c>
      <c r="B47" s="299">
        <v>500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0"/>
      <c r="V47" s="128"/>
      <c r="W47" s="129"/>
      <c r="X47" s="129"/>
      <c r="Y47" s="129"/>
      <c r="Z47" s="129"/>
      <c r="AA47" s="129"/>
      <c r="AB47" s="129"/>
      <c r="AC47" s="129"/>
      <c r="AD47" s="129"/>
    </row>
    <row r="48" spans="1:30" ht="15.75" customHeight="1" thickTop="1">
      <c r="A48" s="334" t="s">
        <v>18</v>
      </c>
      <c r="B48" s="294" t="s">
        <v>85</v>
      </c>
      <c r="C48" s="295"/>
      <c r="D48" s="295"/>
      <c r="E48" s="295"/>
      <c r="F48" s="295"/>
      <c r="G48" s="296"/>
      <c r="H48" s="350" t="s">
        <v>54</v>
      </c>
      <c r="I48" s="351"/>
      <c r="J48" s="351"/>
      <c r="K48" s="351"/>
      <c r="L48" s="352"/>
      <c r="M48" s="212" t="s">
        <v>84</v>
      </c>
      <c r="N48" s="234"/>
      <c r="O48" s="234"/>
      <c r="P48" s="234"/>
      <c r="Q48" s="234"/>
      <c r="R48" s="235"/>
      <c r="S48" s="132"/>
      <c r="T48" s="212"/>
      <c r="U48" s="235"/>
      <c r="V48" s="128"/>
      <c r="W48" s="129"/>
      <c r="X48" s="129"/>
      <c r="Y48" s="129"/>
      <c r="Z48" s="129"/>
      <c r="AA48" s="129"/>
      <c r="AB48" s="129"/>
      <c r="AC48" s="129"/>
      <c r="AD48" s="129"/>
    </row>
    <row r="49" spans="1:30" ht="15.75" customHeight="1" thickBot="1">
      <c r="A49" s="347"/>
      <c r="B49" s="291"/>
      <c r="C49" s="292"/>
      <c r="D49" s="292"/>
      <c r="E49" s="292"/>
      <c r="F49" s="292"/>
      <c r="G49" s="293"/>
      <c r="H49" s="353"/>
      <c r="I49" s="354"/>
      <c r="J49" s="354"/>
      <c r="K49" s="354"/>
      <c r="L49" s="355"/>
      <c r="M49" s="236"/>
      <c r="N49" s="237"/>
      <c r="O49" s="237"/>
      <c r="P49" s="237"/>
      <c r="Q49" s="237"/>
      <c r="R49" s="238"/>
      <c r="S49" s="31"/>
      <c r="T49" s="236"/>
      <c r="U49" s="238"/>
      <c r="V49" s="128"/>
      <c r="W49" s="129"/>
      <c r="X49" s="129"/>
      <c r="Y49" s="129"/>
      <c r="Z49" s="129"/>
      <c r="AA49" s="129"/>
      <c r="AB49" s="129"/>
      <c r="AC49" s="129"/>
      <c r="AD49" s="129"/>
    </row>
    <row r="50" spans="1:30" ht="17.25" thickBot="1" thickTop="1">
      <c r="A50" s="95" t="s">
        <v>6</v>
      </c>
      <c r="B50" s="344">
        <v>40</v>
      </c>
      <c r="C50" s="345"/>
      <c r="D50" s="236"/>
      <c r="E50" s="238"/>
      <c r="F50" s="83"/>
      <c r="G50" s="90">
        <v>40</v>
      </c>
      <c r="H50" s="124">
        <v>110</v>
      </c>
      <c r="I50" s="83"/>
      <c r="J50" s="299"/>
      <c r="K50" s="300"/>
      <c r="L50" s="90">
        <v>110</v>
      </c>
      <c r="M50" s="124">
        <v>100</v>
      </c>
      <c r="N50" s="299"/>
      <c r="O50" s="300"/>
      <c r="P50" s="83"/>
      <c r="Q50" s="342">
        <v>100</v>
      </c>
      <c r="R50" s="365"/>
      <c r="S50" s="342">
        <v>83</v>
      </c>
      <c r="T50" s="343"/>
      <c r="U50" s="126"/>
      <c r="V50" s="128"/>
      <c r="W50" s="129"/>
      <c r="X50" s="129"/>
      <c r="Y50" s="129"/>
      <c r="Z50" s="129"/>
      <c r="AA50" s="129"/>
      <c r="AB50" s="129"/>
      <c r="AC50" s="129"/>
      <c r="AD50" s="129"/>
    </row>
    <row r="51" spans="1:30" ht="17.25" thickBot="1" thickTop="1">
      <c r="A51" s="95" t="s">
        <v>5</v>
      </c>
      <c r="B51" s="299">
        <f>B50*B47</f>
        <v>20000</v>
      </c>
      <c r="C51" s="300"/>
      <c r="D51" s="299">
        <f>D50*B47</f>
        <v>0</v>
      </c>
      <c r="E51" s="300"/>
      <c r="F51" s="83">
        <f>F50*B47</f>
        <v>0</v>
      </c>
      <c r="G51" s="27">
        <f>G50*B47</f>
        <v>20000</v>
      </c>
      <c r="H51" s="83">
        <f>H50*B47</f>
        <v>55000</v>
      </c>
      <c r="I51" s="83">
        <f>I50*B47</f>
        <v>0</v>
      </c>
      <c r="J51" s="299">
        <v>0</v>
      </c>
      <c r="K51" s="300"/>
      <c r="L51" s="27">
        <f>L50*B47</f>
        <v>55000</v>
      </c>
      <c r="M51" s="83">
        <f>M50*B47</f>
        <v>50000</v>
      </c>
      <c r="N51" s="299">
        <f>N50*B47</f>
        <v>0</v>
      </c>
      <c r="O51" s="300"/>
      <c r="P51" s="83">
        <v>0</v>
      </c>
      <c r="Q51" s="339">
        <f>Q50*B47</f>
        <v>50000</v>
      </c>
      <c r="R51" s="362"/>
      <c r="S51" s="363">
        <f>S50*B47</f>
        <v>41500</v>
      </c>
      <c r="T51" s="364"/>
      <c r="U51" s="125"/>
      <c r="V51" s="128"/>
      <c r="W51" s="129"/>
      <c r="X51" s="129"/>
      <c r="Y51" s="129"/>
      <c r="Z51" s="129"/>
      <c r="AA51" s="129"/>
      <c r="AB51" s="129"/>
      <c r="AC51" s="129"/>
      <c r="AD51" s="129"/>
    </row>
    <row r="52" spans="1:30" ht="15.75" thickTop="1">
      <c r="A52" s="334" t="s">
        <v>19</v>
      </c>
      <c r="B52" s="212" t="s">
        <v>93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367"/>
      <c r="U52" s="370"/>
      <c r="V52" s="128"/>
      <c r="W52" s="129"/>
      <c r="X52" s="129"/>
      <c r="Y52" s="129"/>
      <c r="Z52" s="129"/>
      <c r="AA52" s="129"/>
      <c r="AB52" s="129"/>
      <c r="AC52" s="129"/>
      <c r="AD52" s="129"/>
    </row>
    <row r="53" spans="1:30" ht="15.75" thickBot="1">
      <c r="A53" s="347"/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8"/>
      <c r="T53" s="236"/>
      <c r="U53" s="349"/>
      <c r="V53" s="128"/>
      <c r="W53" s="129"/>
      <c r="X53" s="129"/>
      <c r="Y53" s="129"/>
      <c r="Z53" s="129"/>
      <c r="AA53" s="129"/>
      <c r="AB53" s="129"/>
      <c r="AC53" s="129"/>
      <c r="AD53" s="129"/>
    </row>
    <row r="54" spans="1:30" ht="18.75" customHeight="1" thickBot="1" thickTop="1">
      <c r="A54" s="95" t="s">
        <v>51</v>
      </c>
      <c r="B54" s="299">
        <v>200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0"/>
      <c r="T54" s="299"/>
      <c r="U54" s="341"/>
      <c r="V54" s="128"/>
      <c r="W54" s="129"/>
      <c r="X54" s="129"/>
      <c r="Y54" s="129"/>
      <c r="Z54" s="129"/>
      <c r="AA54" s="129"/>
      <c r="AB54" s="129"/>
      <c r="AC54" s="129"/>
      <c r="AD54" s="129"/>
    </row>
    <row r="55" spans="1:30" ht="15.75" customHeight="1" thickTop="1">
      <c r="A55" s="334" t="s">
        <v>18</v>
      </c>
      <c r="B55" s="212" t="s">
        <v>59</v>
      </c>
      <c r="C55" s="234"/>
      <c r="D55" s="234"/>
      <c r="E55" s="234"/>
      <c r="F55" s="234"/>
      <c r="G55" s="235"/>
      <c r="H55" s="212" t="s">
        <v>56</v>
      </c>
      <c r="I55" s="234"/>
      <c r="J55" s="234"/>
      <c r="K55" s="234"/>
      <c r="L55" s="235"/>
      <c r="M55" s="212" t="s">
        <v>86</v>
      </c>
      <c r="N55" s="234"/>
      <c r="O55" s="234"/>
      <c r="P55" s="234"/>
      <c r="Q55" s="234"/>
      <c r="R55" s="234"/>
      <c r="S55" s="235"/>
      <c r="T55" s="212"/>
      <c r="U55" s="348"/>
      <c r="V55" s="128"/>
      <c r="W55" s="129"/>
      <c r="X55" s="129"/>
      <c r="Y55" s="129"/>
      <c r="Z55" s="129"/>
      <c r="AA55" s="129"/>
      <c r="AB55" s="129"/>
      <c r="AC55" s="129"/>
      <c r="AD55" s="129"/>
    </row>
    <row r="56" spans="1:30" ht="15.75" customHeight="1" thickBot="1">
      <c r="A56" s="347"/>
      <c r="B56" s="236"/>
      <c r="C56" s="237"/>
      <c r="D56" s="237"/>
      <c r="E56" s="237"/>
      <c r="F56" s="237"/>
      <c r="G56" s="238"/>
      <c r="H56" s="236"/>
      <c r="I56" s="237"/>
      <c r="J56" s="237"/>
      <c r="K56" s="237"/>
      <c r="L56" s="238"/>
      <c r="M56" s="236"/>
      <c r="N56" s="237"/>
      <c r="O56" s="237"/>
      <c r="P56" s="237"/>
      <c r="Q56" s="237"/>
      <c r="R56" s="237"/>
      <c r="S56" s="238"/>
      <c r="T56" s="236"/>
      <c r="U56" s="349"/>
      <c r="V56" s="128"/>
      <c r="W56" s="129"/>
      <c r="X56" s="129"/>
      <c r="Y56" s="129"/>
      <c r="Z56" s="129"/>
      <c r="AA56" s="129"/>
      <c r="AB56" s="129"/>
      <c r="AC56" s="129"/>
      <c r="AD56" s="129"/>
    </row>
    <row r="57" spans="1:30" ht="17.25" thickBot="1" thickTop="1">
      <c r="A57" s="95" t="s">
        <v>6</v>
      </c>
      <c r="B57" s="297">
        <v>50</v>
      </c>
      <c r="C57" s="298"/>
      <c r="D57" s="299"/>
      <c r="E57" s="300"/>
      <c r="F57" s="83">
        <v>50</v>
      </c>
      <c r="G57" s="90">
        <v>50</v>
      </c>
      <c r="H57" s="124">
        <v>100</v>
      </c>
      <c r="I57" s="83"/>
      <c r="J57" s="299"/>
      <c r="K57" s="300"/>
      <c r="L57" s="90">
        <v>100</v>
      </c>
      <c r="M57" s="124">
        <v>90</v>
      </c>
      <c r="N57" s="299"/>
      <c r="O57" s="300"/>
      <c r="P57" s="83"/>
      <c r="Q57" s="342">
        <v>90</v>
      </c>
      <c r="R57" s="365"/>
      <c r="S57" s="342">
        <v>80</v>
      </c>
      <c r="T57" s="343"/>
      <c r="U57" s="126"/>
      <c r="V57" s="128"/>
      <c r="W57" s="129"/>
      <c r="X57" s="129"/>
      <c r="Y57" s="129"/>
      <c r="Z57" s="129"/>
      <c r="AA57" s="129"/>
      <c r="AB57" s="129"/>
      <c r="AC57" s="129"/>
      <c r="AD57" s="129"/>
    </row>
    <row r="58" spans="1:30" ht="17.25" thickBot="1" thickTop="1">
      <c r="A58" s="95" t="s">
        <v>5</v>
      </c>
      <c r="B58" s="299">
        <f>B57*B54</f>
        <v>10000</v>
      </c>
      <c r="C58" s="300"/>
      <c r="D58" s="299">
        <f>D57*B54</f>
        <v>0</v>
      </c>
      <c r="E58" s="300"/>
      <c r="F58" s="83">
        <f>F57*B54</f>
        <v>10000</v>
      </c>
      <c r="G58" s="27">
        <f>G57*B54</f>
        <v>10000</v>
      </c>
      <c r="H58" s="83">
        <f>H57*B54</f>
        <v>20000</v>
      </c>
      <c r="I58" s="83">
        <f>I57*B54</f>
        <v>0</v>
      </c>
      <c r="J58" s="299">
        <f>J57*B54</f>
        <v>0</v>
      </c>
      <c r="K58" s="300"/>
      <c r="L58" s="27">
        <f>L57*B54</f>
        <v>20000</v>
      </c>
      <c r="M58" s="83">
        <f>M57*B54</f>
        <v>18000</v>
      </c>
      <c r="N58" s="299">
        <v>0</v>
      </c>
      <c r="O58" s="300"/>
      <c r="P58" s="83">
        <v>0</v>
      </c>
      <c r="Q58" s="339">
        <f>M58</f>
        <v>18000</v>
      </c>
      <c r="R58" s="362"/>
      <c r="S58" s="363">
        <f>S57*B54</f>
        <v>16000</v>
      </c>
      <c r="T58" s="364"/>
      <c r="U58" s="125"/>
      <c r="V58" s="128"/>
      <c r="W58" s="129"/>
      <c r="X58" s="129"/>
      <c r="Y58" s="129"/>
      <c r="Z58" s="129"/>
      <c r="AA58" s="129"/>
      <c r="AB58" s="129"/>
      <c r="AC58" s="129"/>
      <c r="AD58" s="129"/>
    </row>
    <row r="59" spans="1:30" ht="15.75" thickTop="1">
      <c r="A59" s="334" t="s">
        <v>19</v>
      </c>
      <c r="B59" s="371" t="s">
        <v>94</v>
      </c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3"/>
      <c r="T59" s="367"/>
      <c r="U59" s="370"/>
      <c r="V59" s="128"/>
      <c r="W59" s="129"/>
      <c r="X59" s="129"/>
      <c r="Y59" s="129"/>
      <c r="Z59" s="129"/>
      <c r="AA59" s="129"/>
      <c r="AB59" s="129"/>
      <c r="AC59" s="129"/>
      <c r="AD59" s="129"/>
    </row>
    <row r="60" spans="1:30" ht="15.75" thickBot="1">
      <c r="A60" s="347"/>
      <c r="B60" s="374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6"/>
      <c r="T60" s="236"/>
      <c r="U60" s="349"/>
      <c r="V60" s="128"/>
      <c r="W60" s="129"/>
      <c r="X60" s="129"/>
      <c r="Y60" s="129"/>
      <c r="Z60" s="129"/>
      <c r="AA60" s="129"/>
      <c r="AB60" s="129"/>
      <c r="AC60" s="129"/>
      <c r="AD60" s="129"/>
    </row>
    <row r="61" spans="1:30" ht="18.75" customHeight="1" thickBot="1" thickTop="1">
      <c r="A61" s="95" t="s">
        <v>53</v>
      </c>
      <c r="B61" s="299">
        <v>400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0"/>
      <c r="T61" s="299"/>
      <c r="U61" s="341"/>
      <c r="V61" s="128"/>
      <c r="W61" s="129"/>
      <c r="X61" s="129"/>
      <c r="Y61" s="129"/>
      <c r="Z61" s="129"/>
      <c r="AA61" s="129"/>
      <c r="AB61" s="129"/>
      <c r="AC61" s="129"/>
      <c r="AD61" s="129"/>
    </row>
    <row r="62" spans="1:30" ht="15" customHeight="1" thickTop="1">
      <c r="A62" s="334" t="s">
        <v>18</v>
      </c>
      <c r="B62" s="212" t="s">
        <v>55</v>
      </c>
      <c r="C62" s="234"/>
      <c r="D62" s="234"/>
      <c r="E62" s="234"/>
      <c r="F62" s="234"/>
      <c r="G62" s="235"/>
      <c r="H62" s="212" t="s">
        <v>56</v>
      </c>
      <c r="I62" s="234"/>
      <c r="J62" s="234"/>
      <c r="K62" s="234"/>
      <c r="L62" s="235"/>
      <c r="M62" s="212" t="s">
        <v>86</v>
      </c>
      <c r="N62" s="234"/>
      <c r="O62" s="234"/>
      <c r="P62" s="234"/>
      <c r="Q62" s="234"/>
      <c r="R62" s="234"/>
      <c r="S62" s="235"/>
      <c r="T62" s="212"/>
      <c r="U62" s="348"/>
      <c r="V62" s="128"/>
      <c r="W62" s="129"/>
      <c r="X62" s="129"/>
      <c r="Y62" s="129"/>
      <c r="Z62" s="129"/>
      <c r="AA62" s="129"/>
      <c r="AB62" s="129"/>
      <c r="AC62" s="129"/>
      <c r="AD62" s="129"/>
    </row>
    <row r="63" spans="1:30" ht="15" customHeight="1" thickBot="1">
      <c r="A63" s="347"/>
      <c r="B63" s="236"/>
      <c r="C63" s="237"/>
      <c r="D63" s="237"/>
      <c r="E63" s="237"/>
      <c r="F63" s="237"/>
      <c r="G63" s="238"/>
      <c r="H63" s="236"/>
      <c r="I63" s="237"/>
      <c r="J63" s="237"/>
      <c r="K63" s="237"/>
      <c r="L63" s="238"/>
      <c r="M63" s="236"/>
      <c r="N63" s="237"/>
      <c r="O63" s="237"/>
      <c r="P63" s="237"/>
      <c r="Q63" s="237"/>
      <c r="R63" s="237"/>
      <c r="S63" s="238"/>
      <c r="T63" s="236"/>
      <c r="U63" s="349"/>
      <c r="V63" s="128"/>
      <c r="W63" s="129"/>
      <c r="X63" s="129"/>
      <c r="Y63" s="129"/>
      <c r="Z63" s="129"/>
      <c r="AA63" s="129"/>
      <c r="AB63" s="129"/>
      <c r="AC63" s="129"/>
      <c r="AD63" s="129"/>
    </row>
    <row r="64" spans="1:30" ht="17.25" thickBot="1" thickTop="1">
      <c r="A64" s="95" t="s">
        <v>6</v>
      </c>
      <c r="B64" s="297">
        <v>100</v>
      </c>
      <c r="C64" s="298"/>
      <c r="D64" s="299"/>
      <c r="E64" s="300"/>
      <c r="F64" s="83"/>
      <c r="G64" s="90">
        <v>100</v>
      </c>
      <c r="H64" s="124">
        <v>130</v>
      </c>
      <c r="I64" s="83"/>
      <c r="J64" s="299"/>
      <c r="K64" s="300"/>
      <c r="L64" s="90">
        <v>130</v>
      </c>
      <c r="M64" s="297">
        <v>120</v>
      </c>
      <c r="N64" s="298"/>
      <c r="O64" s="83"/>
      <c r="P64" s="299"/>
      <c r="Q64" s="300"/>
      <c r="R64" s="342">
        <v>120</v>
      </c>
      <c r="S64" s="365"/>
      <c r="T64" s="342">
        <v>116</v>
      </c>
      <c r="U64" s="343"/>
      <c r="V64" s="128"/>
      <c r="W64" s="129"/>
      <c r="X64" s="129"/>
      <c r="Y64" s="129"/>
      <c r="Z64" s="129"/>
      <c r="AA64" s="129"/>
      <c r="AB64" s="129"/>
      <c r="AC64" s="129"/>
      <c r="AD64" s="129"/>
    </row>
    <row r="65" spans="1:30" ht="17.25" thickBot="1" thickTop="1">
      <c r="A65" s="95" t="s">
        <v>5</v>
      </c>
      <c r="B65" s="299">
        <f>B64*B61</f>
        <v>40000</v>
      </c>
      <c r="C65" s="300"/>
      <c r="D65" s="299">
        <f>D64*B61</f>
        <v>0</v>
      </c>
      <c r="E65" s="300"/>
      <c r="F65" s="83">
        <f>F64*B61</f>
        <v>0</v>
      </c>
      <c r="G65" s="27">
        <f>G64*B61</f>
        <v>40000</v>
      </c>
      <c r="H65" s="83">
        <f>H64*B61</f>
        <v>52000</v>
      </c>
      <c r="I65" s="83">
        <v>0</v>
      </c>
      <c r="J65" s="299">
        <v>0</v>
      </c>
      <c r="K65" s="300"/>
      <c r="L65" s="27">
        <f>H65</f>
        <v>52000</v>
      </c>
      <c r="M65" s="299">
        <f>M64*B61</f>
        <v>48000</v>
      </c>
      <c r="N65" s="300"/>
      <c r="O65" s="83">
        <v>0</v>
      </c>
      <c r="P65" s="299">
        <v>0</v>
      </c>
      <c r="Q65" s="300"/>
      <c r="R65" s="339">
        <f>M65</f>
        <v>48000</v>
      </c>
      <c r="S65" s="362"/>
      <c r="T65" s="363">
        <f>T64*B61</f>
        <v>46400</v>
      </c>
      <c r="U65" s="364"/>
      <c r="V65" s="128"/>
      <c r="W65" s="129"/>
      <c r="X65" s="129"/>
      <c r="Y65" s="129"/>
      <c r="Z65" s="129"/>
      <c r="AA65" s="129"/>
      <c r="AB65" s="129"/>
      <c r="AC65" s="129"/>
      <c r="AD65" s="129"/>
    </row>
    <row r="66" spans="1:30" ht="15.75" thickTop="1">
      <c r="A66" s="334" t="s">
        <v>19</v>
      </c>
      <c r="B66" s="212" t="s">
        <v>95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5"/>
      <c r="T66" s="212" t="s">
        <v>57</v>
      </c>
      <c r="U66" s="348"/>
      <c r="V66" s="128"/>
      <c r="W66" s="129"/>
      <c r="X66" s="129"/>
      <c r="Y66" s="129"/>
      <c r="Z66" s="129"/>
      <c r="AA66" s="129"/>
      <c r="AB66" s="129"/>
      <c r="AC66" s="129"/>
      <c r="AD66" s="129"/>
    </row>
    <row r="67" spans="1:30" ht="15.75" thickBot="1">
      <c r="A67" s="347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8"/>
      <c r="T67" s="236"/>
      <c r="U67" s="349"/>
      <c r="V67" s="128"/>
      <c r="W67" s="129"/>
      <c r="X67" s="129"/>
      <c r="Y67" s="129"/>
      <c r="Z67" s="129"/>
      <c r="AA67" s="129"/>
      <c r="AB67" s="129"/>
      <c r="AC67" s="129"/>
      <c r="AD67" s="129"/>
    </row>
    <row r="68" spans="1:30" ht="19.5" customHeight="1" thickBot="1" thickTop="1">
      <c r="A68" s="95" t="s">
        <v>51</v>
      </c>
      <c r="B68" s="299">
        <v>200</v>
      </c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0"/>
      <c r="T68" s="299"/>
      <c r="U68" s="341"/>
      <c r="V68" s="128"/>
      <c r="W68" s="129"/>
      <c r="X68" s="129"/>
      <c r="Y68" s="129"/>
      <c r="Z68" s="129"/>
      <c r="AA68" s="129"/>
      <c r="AB68" s="129"/>
      <c r="AC68" s="129"/>
      <c r="AD68" s="129"/>
    </row>
    <row r="69" spans="1:30" ht="15.75" customHeight="1" thickTop="1">
      <c r="A69" s="334" t="s">
        <v>18</v>
      </c>
      <c r="B69" s="212" t="s">
        <v>103</v>
      </c>
      <c r="C69" s="234"/>
      <c r="D69" s="234"/>
      <c r="E69" s="234"/>
      <c r="F69" s="234"/>
      <c r="G69" s="235"/>
      <c r="H69" s="350" t="s">
        <v>58</v>
      </c>
      <c r="I69" s="351"/>
      <c r="J69" s="351"/>
      <c r="K69" s="351"/>
      <c r="L69" s="352"/>
      <c r="M69" s="350" t="s">
        <v>86</v>
      </c>
      <c r="N69" s="351"/>
      <c r="O69" s="351"/>
      <c r="P69" s="351"/>
      <c r="Q69" s="351"/>
      <c r="R69" s="351"/>
      <c r="S69" s="352"/>
      <c r="T69" s="212"/>
      <c r="U69" s="348"/>
      <c r="V69" s="128"/>
      <c r="W69" s="129"/>
      <c r="X69" s="129"/>
      <c r="Y69" s="129"/>
      <c r="Z69" s="129"/>
      <c r="AA69" s="129"/>
      <c r="AB69" s="129"/>
      <c r="AC69" s="129"/>
      <c r="AD69" s="129"/>
    </row>
    <row r="70" spans="1:30" ht="15.75" customHeight="1" thickBot="1">
      <c r="A70" s="347"/>
      <c r="B70" s="236"/>
      <c r="C70" s="237"/>
      <c r="D70" s="237"/>
      <c r="E70" s="237"/>
      <c r="F70" s="237"/>
      <c r="G70" s="238"/>
      <c r="H70" s="353"/>
      <c r="I70" s="354"/>
      <c r="J70" s="354"/>
      <c r="K70" s="354"/>
      <c r="L70" s="355"/>
      <c r="M70" s="353"/>
      <c r="N70" s="354"/>
      <c r="O70" s="354"/>
      <c r="P70" s="354"/>
      <c r="Q70" s="354"/>
      <c r="R70" s="354"/>
      <c r="S70" s="355"/>
      <c r="T70" s="236"/>
      <c r="U70" s="349"/>
      <c r="V70" s="128"/>
      <c r="W70" s="129"/>
      <c r="X70" s="129"/>
      <c r="Y70" s="129"/>
      <c r="Z70" s="129"/>
      <c r="AA70" s="129"/>
      <c r="AB70" s="129"/>
      <c r="AC70" s="129"/>
      <c r="AD70" s="129"/>
    </row>
    <row r="71" spans="1:30" ht="17.25" thickBot="1" thickTop="1">
      <c r="A71" s="95" t="s">
        <v>6</v>
      </c>
      <c r="B71" s="297">
        <v>60</v>
      </c>
      <c r="C71" s="298"/>
      <c r="D71" s="299"/>
      <c r="E71" s="300"/>
      <c r="F71" s="83"/>
      <c r="G71" s="90">
        <v>60</v>
      </c>
      <c r="H71" s="124">
        <v>100</v>
      </c>
      <c r="I71" s="83"/>
      <c r="J71" s="299"/>
      <c r="K71" s="300"/>
      <c r="L71" s="90">
        <v>100</v>
      </c>
      <c r="M71" s="124">
        <v>90</v>
      </c>
      <c r="N71" s="299"/>
      <c r="O71" s="300"/>
      <c r="P71" s="299"/>
      <c r="Q71" s="300"/>
      <c r="R71" s="342">
        <v>90</v>
      </c>
      <c r="S71" s="365"/>
      <c r="T71" s="342">
        <v>83</v>
      </c>
      <c r="U71" s="343"/>
      <c r="V71" s="128"/>
      <c r="W71" s="129"/>
      <c r="X71" s="129"/>
      <c r="Y71" s="129"/>
      <c r="Z71" s="129"/>
      <c r="AA71" s="129"/>
      <c r="AB71" s="129"/>
      <c r="AC71" s="129"/>
      <c r="AD71" s="129"/>
    </row>
    <row r="72" spans="1:30" ht="17.25" thickBot="1" thickTop="1">
      <c r="A72" s="95" t="s">
        <v>5</v>
      </c>
      <c r="B72" s="299">
        <f>B71*B68</f>
        <v>12000</v>
      </c>
      <c r="C72" s="300"/>
      <c r="D72" s="299">
        <f>D71*B68</f>
        <v>0</v>
      </c>
      <c r="E72" s="300"/>
      <c r="F72" s="83">
        <f>F71*B68</f>
        <v>0</v>
      </c>
      <c r="G72" s="27">
        <f>G71*B68</f>
        <v>12000</v>
      </c>
      <c r="H72" s="83">
        <f>H71*B68</f>
        <v>20000</v>
      </c>
      <c r="I72" s="83">
        <f>I71*B68</f>
        <v>0</v>
      </c>
      <c r="J72" s="299">
        <f>J71*B68</f>
        <v>0</v>
      </c>
      <c r="K72" s="300"/>
      <c r="L72" s="27">
        <f>L71*B68</f>
        <v>20000</v>
      </c>
      <c r="M72" s="83">
        <f>M71*B68</f>
        <v>18000</v>
      </c>
      <c r="N72" s="299">
        <f>N71*B68</f>
        <v>0</v>
      </c>
      <c r="O72" s="300"/>
      <c r="P72" s="299">
        <v>0</v>
      </c>
      <c r="Q72" s="300"/>
      <c r="R72" s="339">
        <f>R71*B68</f>
        <v>18000</v>
      </c>
      <c r="S72" s="362"/>
      <c r="T72" s="363">
        <f>T71*B68</f>
        <v>16600</v>
      </c>
      <c r="U72" s="364"/>
      <c r="V72" s="128"/>
      <c r="W72" s="129"/>
      <c r="X72" s="129"/>
      <c r="Y72" s="129"/>
      <c r="Z72" s="129"/>
      <c r="AA72" s="129"/>
      <c r="AB72" s="129"/>
      <c r="AC72" s="129"/>
      <c r="AD72" s="129"/>
    </row>
    <row r="73" spans="1:30" ht="15.75" thickTop="1">
      <c r="A73" s="334" t="s">
        <v>19</v>
      </c>
      <c r="B73" s="212" t="s">
        <v>96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5"/>
      <c r="T73" s="212"/>
      <c r="U73" s="348"/>
      <c r="V73" s="128"/>
      <c r="W73" s="129"/>
      <c r="X73" s="129"/>
      <c r="Y73" s="129"/>
      <c r="Z73" s="129"/>
      <c r="AA73" s="129"/>
      <c r="AB73" s="129"/>
      <c r="AC73" s="129"/>
      <c r="AD73" s="129"/>
    </row>
    <row r="74" spans="1:30" ht="15.75" thickBot="1">
      <c r="A74" s="347"/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8"/>
      <c r="T74" s="236"/>
      <c r="U74" s="349"/>
      <c r="V74" s="128"/>
      <c r="W74" s="129"/>
      <c r="X74" s="129"/>
      <c r="Y74" s="129"/>
      <c r="Z74" s="129"/>
      <c r="AA74" s="129"/>
      <c r="AB74" s="129"/>
      <c r="AC74" s="129"/>
      <c r="AD74" s="129"/>
    </row>
    <row r="75" spans="1:30" ht="19.5" customHeight="1" thickBot="1" thickTop="1">
      <c r="A75" s="95" t="s">
        <v>53</v>
      </c>
      <c r="B75" s="299">
        <v>600</v>
      </c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0"/>
      <c r="T75" s="299"/>
      <c r="U75" s="341"/>
      <c r="V75" s="128"/>
      <c r="W75" s="129"/>
      <c r="X75" s="129"/>
      <c r="Y75" s="129"/>
      <c r="Z75" s="129"/>
      <c r="AA75" s="129"/>
      <c r="AB75" s="129"/>
      <c r="AC75" s="129"/>
      <c r="AD75" s="129"/>
    </row>
    <row r="76" spans="1:30" ht="15.75" customHeight="1" thickTop="1">
      <c r="A76" s="334" t="s">
        <v>18</v>
      </c>
      <c r="B76" s="212" t="s">
        <v>59</v>
      </c>
      <c r="C76" s="234"/>
      <c r="D76" s="234"/>
      <c r="E76" s="234"/>
      <c r="F76" s="234"/>
      <c r="G76" s="235"/>
      <c r="H76" s="212" t="s">
        <v>59</v>
      </c>
      <c r="I76" s="234"/>
      <c r="J76" s="234"/>
      <c r="K76" s="234"/>
      <c r="L76" s="235"/>
      <c r="M76" s="212" t="s">
        <v>86</v>
      </c>
      <c r="N76" s="234"/>
      <c r="O76" s="234"/>
      <c r="P76" s="234"/>
      <c r="Q76" s="234"/>
      <c r="R76" s="234"/>
      <c r="S76" s="235"/>
      <c r="T76" s="212"/>
      <c r="U76" s="348"/>
      <c r="V76" s="128"/>
      <c r="W76" s="129"/>
      <c r="X76" s="129"/>
      <c r="Y76" s="129"/>
      <c r="Z76" s="129"/>
      <c r="AA76" s="129"/>
      <c r="AB76" s="129"/>
      <c r="AC76" s="129"/>
      <c r="AD76" s="129"/>
    </row>
    <row r="77" spans="1:30" ht="15.75" customHeight="1" thickBot="1">
      <c r="A77" s="347"/>
      <c r="B77" s="236"/>
      <c r="C77" s="237"/>
      <c r="D77" s="237"/>
      <c r="E77" s="237"/>
      <c r="F77" s="237"/>
      <c r="G77" s="238"/>
      <c r="H77" s="236"/>
      <c r="I77" s="237"/>
      <c r="J77" s="237"/>
      <c r="K77" s="237"/>
      <c r="L77" s="238"/>
      <c r="M77" s="236"/>
      <c r="N77" s="237"/>
      <c r="O77" s="237"/>
      <c r="P77" s="237"/>
      <c r="Q77" s="237"/>
      <c r="R77" s="237"/>
      <c r="S77" s="238"/>
      <c r="T77" s="236"/>
      <c r="U77" s="349"/>
      <c r="V77" s="128"/>
      <c r="W77" s="129"/>
      <c r="X77" s="129"/>
      <c r="Y77" s="129"/>
      <c r="Z77" s="129"/>
      <c r="AA77" s="129"/>
      <c r="AB77" s="129"/>
      <c r="AC77" s="129"/>
      <c r="AD77" s="129"/>
    </row>
    <row r="78" spans="1:30" ht="17.25" thickBot="1" thickTop="1">
      <c r="A78" s="95" t="s">
        <v>6</v>
      </c>
      <c r="B78" s="297">
        <v>80</v>
      </c>
      <c r="C78" s="298"/>
      <c r="D78" s="299"/>
      <c r="E78" s="300"/>
      <c r="F78" s="83"/>
      <c r="G78" s="90">
        <v>80</v>
      </c>
      <c r="H78" s="124">
        <v>130</v>
      </c>
      <c r="I78" s="83">
        <v>0</v>
      </c>
      <c r="J78" s="299"/>
      <c r="K78" s="300"/>
      <c r="L78" s="90">
        <v>130</v>
      </c>
      <c r="M78" s="124">
        <v>120</v>
      </c>
      <c r="N78" s="299"/>
      <c r="O78" s="300"/>
      <c r="P78" s="299"/>
      <c r="Q78" s="300"/>
      <c r="R78" s="342">
        <v>120</v>
      </c>
      <c r="S78" s="365"/>
      <c r="T78" s="342">
        <v>110</v>
      </c>
      <c r="U78" s="343"/>
      <c r="V78" s="128"/>
      <c r="W78" s="129"/>
      <c r="X78" s="129"/>
      <c r="Y78" s="129"/>
      <c r="Z78" s="129"/>
      <c r="AA78" s="129"/>
      <c r="AB78" s="129"/>
      <c r="AC78" s="129"/>
      <c r="AD78" s="129"/>
    </row>
    <row r="79" spans="1:30" ht="17.25" thickBot="1" thickTop="1">
      <c r="A79" s="95" t="s">
        <v>5</v>
      </c>
      <c r="B79" s="299">
        <f>B78*B75</f>
        <v>48000</v>
      </c>
      <c r="C79" s="300"/>
      <c r="D79" s="299">
        <f>D78*B75</f>
        <v>0</v>
      </c>
      <c r="E79" s="300"/>
      <c r="F79" s="83">
        <f>F78*B75</f>
        <v>0</v>
      </c>
      <c r="G79" s="27">
        <f>G78*B75</f>
        <v>48000</v>
      </c>
      <c r="H79" s="83">
        <f>H78*B75</f>
        <v>78000</v>
      </c>
      <c r="I79" s="83">
        <f>I78*B75</f>
        <v>0</v>
      </c>
      <c r="J79" s="299">
        <f>J78*B75</f>
        <v>0</v>
      </c>
      <c r="K79" s="300"/>
      <c r="L79" s="27">
        <f>L78*B75</f>
        <v>78000</v>
      </c>
      <c r="M79" s="83">
        <f>M78*B75</f>
        <v>72000</v>
      </c>
      <c r="N79" s="299">
        <f>N78*B75</f>
        <v>0</v>
      </c>
      <c r="O79" s="300"/>
      <c r="P79" s="299">
        <f>P78*B75</f>
        <v>0</v>
      </c>
      <c r="Q79" s="300"/>
      <c r="R79" s="339">
        <f>R78*B75</f>
        <v>72000</v>
      </c>
      <c r="S79" s="362"/>
      <c r="T79" s="363">
        <f>T78*B75</f>
        <v>66000</v>
      </c>
      <c r="U79" s="364"/>
      <c r="V79" s="128"/>
      <c r="W79" s="129"/>
      <c r="X79" s="129"/>
      <c r="Y79" s="129"/>
      <c r="Z79" s="129"/>
      <c r="AA79" s="129"/>
      <c r="AB79" s="129"/>
      <c r="AC79" s="129"/>
      <c r="AD79" s="129"/>
    </row>
    <row r="80" spans="1:30" ht="15.75" thickTop="1">
      <c r="A80" s="334" t="s">
        <v>19</v>
      </c>
      <c r="B80" s="212" t="s">
        <v>72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5"/>
      <c r="T80" s="212"/>
      <c r="U80" s="348"/>
      <c r="V80" s="128"/>
      <c r="W80" s="129"/>
      <c r="X80" s="129"/>
      <c r="Y80" s="129"/>
      <c r="Z80" s="129"/>
      <c r="AA80" s="129"/>
      <c r="AB80" s="129"/>
      <c r="AC80" s="129"/>
      <c r="AD80" s="129"/>
    </row>
    <row r="81" spans="1:30" ht="15.75" thickBot="1">
      <c r="A81" s="347"/>
      <c r="B81" s="236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8"/>
      <c r="T81" s="236"/>
      <c r="U81" s="349"/>
      <c r="V81" s="128"/>
      <c r="W81" s="129"/>
      <c r="X81" s="129"/>
      <c r="Y81" s="129"/>
      <c r="Z81" s="129"/>
      <c r="AA81" s="129"/>
      <c r="AB81" s="129"/>
      <c r="AC81" s="129"/>
      <c r="AD81" s="129"/>
    </row>
    <row r="82" spans="1:30" ht="34.5" customHeight="1" thickBot="1" thickTop="1">
      <c r="A82" s="95" t="s">
        <v>60</v>
      </c>
      <c r="B82" s="299">
        <v>140</v>
      </c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0"/>
      <c r="T82" s="299"/>
      <c r="U82" s="341"/>
      <c r="V82" s="128"/>
      <c r="W82" s="129"/>
      <c r="X82" s="129"/>
      <c r="Y82" s="129"/>
      <c r="Z82" s="129"/>
      <c r="AA82" s="129"/>
      <c r="AB82" s="129"/>
      <c r="AC82" s="129"/>
      <c r="AD82" s="129"/>
    </row>
    <row r="83" spans="1:30" ht="15.75" thickTop="1">
      <c r="A83" s="334" t="s">
        <v>18</v>
      </c>
      <c r="B83" s="212" t="s">
        <v>68</v>
      </c>
      <c r="C83" s="234"/>
      <c r="D83" s="234"/>
      <c r="E83" s="234"/>
      <c r="F83" s="234"/>
      <c r="G83" s="235"/>
      <c r="H83" s="350" t="s">
        <v>68</v>
      </c>
      <c r="I83" s="351"/>
      <c r="J83" s="351"/>
      <c r="K83" s="351"/>
      <c r="L83" s="352"/>
      <c r="M83" s="350" t="s">
        <v>97</v>
      </c>
      <c r="N83" s="351"/>
      <c r="O83" s="351"/>
      <c r="P83" s="351"/>
      <c r="Q83" s="351"/>
      <c r="R83" s="351"/>
      <c r="S83" s="352"/>
      <c r="T83" s="212"/>
      <c r="U83" s="348"/>
      <c r="V83" s="128"/>
      <c r="W83" s="129"/>
      <c r="X83" s="129"/>
      <c r="Y83" s="129"/>
      <c r="Z83" s="129"/>
      <c r="AA83" s="129"/>
      <c r="AB83" s="129"/>
      <c r="AC83" s="129"/>
      <c r="AD83" s="129"/>
    </row>
    <row r="84" spans="1:30" ht="15.75" thickBot="1">
      <c r="A84" s="347"/>
      <c r="B84" s="236"/>
      <c r="C84" s="237"/>
      <c r="D84" s="237"/>
      <c r="E84" s="237"/>
      <c r="F84" s="237"/>
      <c r="G84" s="238"/>
      <c r="H84" s="353"/>
      <c r="I84" s="354"/>
      <c r="J84" s="354"/>
      <c r="K84" s="354"/>
      <c r="L84" s="355"/>
      <c r="M84" s="353"/>
      <c r="N84" s="354"/>
      <c r="O84" s="354"/>
      <c r="P84" s="354"/>
      <c r="Q84" s="354"/>
      <c r="R84" s="354"/>
      <c r="S84" s="355"/>
      <c r="T84" s="236"/>
      <c r="U84" s="349"/>
      <c r="V84" s="128"/>
      <c r="W84" s="129"/>
      <c r="X84" s="129"/>
      <c r="Y84" s="129"/>
      <c r="Z84" s="129"/>
      <c r="AA84" s="129"/>
      <c r="AB84" s="129"/>
      <c r="AC84" s="129"/>
      <c r="AD84" s="129"/>
    </row>
    <row r="85" spans="1:30" ht="17.25" thickBot="1" thickTop="1">
      <c r="A85" s="95" t="s">
        <v>6</v>
      </c>
      <c r="B85" s="297">
        <v>80</v>
      </c>
      <c r="C85" s="298"/>
      <c r="D85" s="299"/>
      <c r="E85" s="300"/>
      <c r="F85" s="83"/>
      <c r="G85" s="90">
        <v>80</v>
      </c>
      <c r="H85" s="124">
        <v>80</v>
      </c>
      <c r="I85" s="83">
        <v>0</v>
      </c>
      <c r="J85" s="299"/>
      <c r="K85" s="300"/>
      <c r="L85" s="90">
        <v>80</v>
      </c>
      <c r="M85" s="124">
        <v>75</v>
      </c>
      <c r="N85" s="299"/>
      <c r="O85" s="300"/>
      <c r="P85" s="299"/>
      <c r="Q85" s="300"/>
      <c r="R85" s="297">
        <v>75</v>
      </c>
      <c r="S85" s="298"/>
      <c r="T85" s="342">
        <v>78</v>
      </c>
      <c r="U85" s="343"/>
      <c r="V85" s="128"/>
      <c r="W85" s="129"/>
      <c r="X85" s="129"/>
      <c r="Y85" s="129"/>
      <c r="Z85" s="129"/>
      <c r="AA85" s="129"/>
      <c r="AB85" s="129"/>
      <c r="AC85" s="129"/>
      <c r="AD85" s="129"/>
    </row>
    <row r="86" spans="1:30" ht="17.25" thickBot="1" thickTop="1">
      <c r="A86" s="95" t="s">
        <v>5</v>
      </c>
      <c r="B86" s="299">
        <f>B85*B82</f>
        <v>11200</v>
      </c>
      <c r="C86" s="300"/>
      <c r="D86" s="299">
        <f>D85*B82</f>
        <v>0</v>
      </c>
      <c r="E86" s="300"/>
      <c r="F86" s="83">
        <f>F85*B82</f>
        <v>0</v>
      </c>
      <c r="G86" s="27">
        <f>G85*B82</f>
        <v>11200</v>
      </c>
      <c r="H86" s="83">
        <f>B82*H85</f>
        <v>11200</v>
      </c>
      <c r="I86" s="83">
        <f>I85*B82</f>
        <v>0</v>
      </c>
      <c r="J86" s="299">
        <f>J85*B82</f>
        <v>0</v>
      </c>
      <c r="K86" s="300"/>
      <c r="L86" s="27">
        <f>L85*B82</f>
        <v>11200</v>
      </c>
      <c r="M86" s="83">
        <f>M85*B82</f>
        <v>10500</v>
      </c>
      <c r="N86" s="299"/>
      <c r="O86" s="300"/>
      <c r="P86" s="299"/>
      <c r="Q86" s="300"/>
      <c r="R86" s="299">
        <f>R85*B82</f>
        <v>10500</v>
      </c>
      <c r="S86" s="300"/>
      <c r="T86" s="363">
        <f>T85*B82</f>
        <v>10920</v>
      </c>
      <c r="U86" s="364"/>
      <c r="V86" s="128"/>
      <c r="W86" s="129"/>
      <c r="X86" s="129"/>
      <c r="Y86" s="129"/>
      <c r="Z86" s="129"/>
      <c r="AA86" s="129"/>
      <c r="AB86" s="129"/>
      <c r="AC86" s="129"/>
      <c r="AD86" s="129"/>
    </row>
    <row r="87" spans="1:30" ht="15.75" thickTop="1">
      <c r="A87" s="334" t="s">
        <v>19</v>
      </c>
      <c r="B87" s="212" t="s">
        <v>73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5"/>
      <c r="T87" s="212"/>
      <c r="U87" s="348"/>
      <c r="V87" s="128"/>
      <c r="W87" s="129"/>
      <c r="X87" s="129"/>
      <c r="Y87" s="129"/>
      <c r="Z87" s="129"/>
      <c r="AA87" s="129"/>
      <c r="AB87" s="129"/>
      <c r="AC87" s="129"/>
      <c r="AD87" s="129"/>
    </row>
    <row r="88" spans="1:30" ht="15">
      <c r="A88" s="366"/>
      <c r="B88" s="367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9"/>
      <c r="T88" s="367"/>
      <c r="U88" s="370"/>
      <c r="V88" s="128"/>
      <c r="W88" s="129"/>
      <c r="X88" s="129"/>
      <c r="Y88" s="129"/>
      <c r="Z88" s="129"/>
      <c r="AA88" s="129"/>
      <c r="AB88" s="129"/>
      <c r="AC88" s="129"/>
      <c r="AD88" s="129"/>
    </row>
    <row r="89" spans="1:30" ht="15.75" thickBot="1">
      <c r="A89" s="347"/>
      <c r="B89" s="236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8"/>
      <c r="T89" s="236"/>
      <c r="U89" s="349"/>
      <c r="V89" s="128"/>
      <c r="W89" s="129"/>
      <c r="X89" s="129"/>
      <c r="Y89" s="129"/>
      <c r="Z89" s="129"/>
      <c r="AA89" s="129"/>
      <c r="AB89" s="129"/>
      <c r="AC89" s="129"/>
      <c r="AD89" s="129"/>
    </row>
    <row r="90" spans="1:30" ht="33" thickBot="1" thickTop="1">
      <c r="A90" s="95" t="s">
        <v>60</v>
      </c>
      <c r="B90" s="299">
        <v>80</v>
      </c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0"/>
      <c r="T90" s="299"/>
      <c r="U90" s="341"/>
      <c r="V90" s="128"/>
      <c r="W90" s="129"/>
      <c r="X90" s="129"/>
      <c r="Y90" s="129"/>
      <c r="Z90" s="129"/>
      <c r="AA90" s="129"/>
      <c r="AB90" s="129"/>
      <c r="AC90" s="129"/>
      <c r="AD90" s="129"/>
    </row>
    <row r="91" spans="1:30" ht="15.75" customHeight="1" thickTop="1">
      <c r="A91" s="334" t="s">
        <v>18</v>
      </c>
      <c r="B91" s="294" t="s">
        <v>101</v>
      </c>
      <c r="C91" s="295"/>
      <c r="D91" s="295"/>
      <c r="E91" s="295"/>
      <c r="F91" s="295"/>
      <c r="G91" s="296"/>
      <c r="H91" s="212" t="s">
        <v>61</v>
      </c>
      <c r="I91" s="234"/>
      <c r="J91" s="234"/>
      <c r="K91" s="234"/>
      <c r="L91" s="235"/>
      <c r="M91" s="212" t="s">
        <v>98</v>
      </c>
      <c r="N91" s="234"/>
      <c r="O91" s="234"/>
      <c r="P91" s="234"/>
      <c r="Q91" s="234"/>
      <c r="R91" s="235"/>
      <c r="S91" s="84"/>
      <c r="T91" s="212"/>
      <c r="U91" s="348"/>
      <c r="V91" s="128"/>
      <c r="W91" s="129"/>
      <c r="X91" s="129"/>
      <c r="Y91" s="129"/>
      <c r="Z91" s="129"/>
      <c r="AA91" s="129"/>
      <c r="AB91" s="129"/>
      <c r="AC91" s="129"/>
      <c r="AD91" s="129"/>
    </row>
    <row r="92" spans="1:30" ht="15.75" customHeight="1" thickBot="1">
      <c r="A92" s="347"/>
      <c r="B92" s="291"/>
      <c r="C92" s="292"/>
      <c r="D92" s="292"/>
      <c r="E92" s="292"/>
      <c r="F92" s="292"/>
      <c r="G92" s="293"/>
      <c r="H92" s="236"/>
      <c r="I92" s="237"/>
      <c r="J92" s="237"/>
      <c r="K92" s="237"/>
      <c r="L92" s="238"/>
      <c r="M92" s="236"/>
      <c r="N92" s="237"/>
      <c r="O92" s="237"/>
      <c r="P92" s="237"/>
      <c r="Q92" s="237"/>
      <c r="R92" s="238"/>
      <c r="S92" s="83"/>
      <c r="T92" s="236"/>
      <c r="U92" s="349"/>
      <c r="V92" s="128"/>
      <c r="W92" s="129"/>
      <c r="X92" s="129"/>
      <c r="Y92" s="129"/>
      <c r="Z92" s="129"/>
      <c r="AA92" s="129"/>
      <c r="AB92" s="129"/>
      <c r="AC92" s="129"/>
      <c r="AD92" s="129"/>
    </row>
    <row r="93" spans="1:30" ht="17.25" thickBot="1" thickTop="1">
      <c r="A93" s="95" t="s">
        <v>6</v>
      </c>
      <c r="B93" s="344">
        <v>122</v>
      </c>
      <c r="C93" s="345"/>
      <c r="D93" s="236"/>
      <c r="E93" s="238"/>
      <c r="F93" s="83"/>
      <c r="G93" s="90">
        <v>122</v>
      </c>
      <c r="H93" s="124">
        <v>125</v>
      </c>
      <c r="I93" s="83"/>
      <c r="J93" s="299"/>
      <c r="K93" s="300"/>
      <c r="L93" s="90">
        <v>125</v>
      </c>
      <c r="M93" s="124">
        <v>120</v>
      </c>
      <c r="N93" s="299"/>
      <c r="O93" s="300"/>
      <c r="P93" s="299"/>
      <c r="Q93" s="300"/>
      <c r="R93" s="342">
        <v>120</v>
      </c>
      <c r="S93" s="365"/>
      <c r="T93" s="342">
        <v>122</v>
      </c>
      <c r="U93" s="343"/>
      <c r="V93" s="128"/>
      <c r="W93" s="129"/>
      <c r="X93" s="129"/>
      <c r="Y93" s="129"/>
      <c r="Z93" s="129"/>
      <c r="AA93" s="129"/>
      <c r="AB93" s="129"/>
      <c r="AC93" s="129"/>
      <c r="AD93" s="129"/>
    </row>
    <row r="94" spans="1:30" ht="17.25" thickBot="1" thickTop="1">
      <c r="A94" s="95" t="s">
        <v>5</v>
      </c>
      <c r="B94" s="299">
        <f>B93*B90</f>
        <v>9760</v>
      </c>
      <c r="C94" s="300"/>
      <c r="D94" s="299">
        <f>D93*B90</f>
        <v>0</v>
      </c>
      <c r="E94" s="300"/>
      <c r="F94" s="83">
        <f>F93*B90</f>
        <v>0</v>
      </c>
      <c r="G94" s="27">
        <f>G93*B90</f>
        <v>9760</v>
      </c>
      <c r="H94" s="83">
        <f>H93*B90</f>
        <v>10000</v>
      </c>
      <c r="I94" s="83">
        <f>I93*B90</f>
        <v>0</v>
      </c>
      <c r="J94" s="299">
        <f>J93*B90</f>
        <v>0</v>
      </c>
      <c r="K94" s="300"/>
      <c r="L94" s="27">
        <f>L93*B90</f>
        <v>10000</v>
      </c>
      <c r="M94" s="83">
        <f>M93*B90</f>
        <v>9600</v>
      </c>
      <c r="N94" s="299"/>
      <c r="O94" s="300"/>
      <c r="P94" s="299">
        <f>P93*B90</f>
        <v>0</v>
      </c>
      <c r="Q94" s="300"/>
      <c r="R94" s="339">
        <f>R93*B90</f>
        <v>9600</v>
      </c>
      <c r="S94" s="362"/>
      <c r="T94" s="363">
        <f>T93*B90</f>
        <v>9760</v>
      </c>
      <c r="U94" s="364"/>
      <c r="V94" s="128"/>
      <c r="W94" s="129"/>
      <c r="X94" s="129"/>
      <c r="Y94" s="129"/>
      <c r="Z94" s="129"/>
      <c r="AA94" s="129"/>
      <c r="AB94" s="129"/>
      <c r="AC94" s="129"/>
      <c r="AD94" s="129"/>
    </row>
    <row r="95" spans="1:30" ht="15.75" thickTop="1">
      <c r="A95" s="334" t="s">
        <v>19</v>
      </c>
      <c r="B95" s="212" t="s">
        <v>74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5"/>
      <c r="T95" s="212"/>
      <c r="U95" s="348"/>
      <c r="V95" s="128"/>
      <c r="W95" s="129"/>
      <c r="X95" s="129"/>
      <c r="Y95" s="129"/>
      <c r="Z95" s="129"/>
      <c r="AA95" s="129"/>
      <c r="AB95" s="129"/>
      <c r="AC95" s="129"/>
      <c r="AD95" s="129"/>
    </row>
    <row r="96" spans="1:30" ht="24" customHeight="1" thickBot="1">
      <c r="A96" s="347"/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8"/>
      <c r="T96" s="236"/>
      <c r="U96" s="349"/>
      <c r="V96" s="128"/>
      <c r="W96" s="129"/>
      <c r="X96" s="129"/>
      <c r="Y96" s="129"/>
      <c r="Z96" s="129"/>
      <c r="AA96" s="129"/>
      <c r="AB96" s="129"/>
      <c r="AC96" s="129"/>
      <c r="AD96" s="129"/>
    </row>
    <row r="97" spans="1:30" ht="33" thickBot="1" thickTop="1">
      <c r="A97" s="95" t="s">
        <v>62</v>
      </c>
      <c r="B97" s="299">
        <v>2000</v>
      </c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0"/>
      <c r="T97" s="299"/>
      <c r="U97" s="341"/>
      <c r="V97" s="128"/>
      <c r="W97" s="129"/>
      <c r="X97" s="129"/>
      <c r="Y97" s="129"/>
      <c r="Z97" s="129"/>
      <c r="AA97" s="129"/>
      <c r="AB97" s="129"/>
      <c r="AC97" s="129"/>
      <c r="AD97" s="129"/>
    </row>
    <row r="98" spans="1:30" ht="15.75" thickTop="1">
      <c r="A98" s="334" t="s">
        <v>18</v>
      </c>
      <c r="B98" s="212" t="s">
        <v>69</v>
      </c>
      <c r="C98" s="234"/>
      <c r="D98" s="234"/>
      <c r="E98" s="234"/>
      <c r="F98" s="234"/>
      <c r="G98" s="235"/>
      <c r="H98" s="350" t="s">
        <v>63</v>
      </c>
      <c r="I98" s="351"/>
      <c r="J98" s="351"/>
      <c r="K98" s="351"/>
      <c r="L98" s="352"/>
      <c r="M98" s="350" t="s">
        <v>100</v>
      </c>
      <c r="N98" s="351"/>
      <c r="O98" s="351"/>
      <c r="P98" s="351"/>
      <c r="Q98" s="351"/>
      <c r="R98" s="351"/>
      <c r="S98" s="352"/>
      <c r="T98" s="212"/>
      <c r="U98" s="348"/>
      <c r="V98" s="128"/>
      <c r="W98" s="129"/>
      <c r="X98" s="129"/>
      <c r="Y98" s="129"/>
      <c r="Z98" s="129"/>
      <c r="AA98" s="129"/>
      <c r="AB98" s="129"/>
      <c r="AC98" s="129"/>
      <c r="AD98" s="129"/>
    </row>
    <row r="99" spans="1:30" ht="15.75" thickBot="1">
      <c r="A99" s="347"/>
      <c r="B99" s="236"/>
      <c r="C99" s="237"/>
      <c r="D99" s="237"/>
      <c r="E99" s="237"/>
      <c r="F99" s="237"/>
      <c r="G99" s="238"/>
      <c r="H99" s="353"/>
      <c r="I99" s="354"/>
      <c r="J99" s="354"/>
      <c r="K99" s="354"/>
      <c r="L99" s="355"/>
      <c r="M99" s="353"/>
      <c r="N99" s="354"/>
      <c r="O99" s="354"/>
      <c r="P99" s="354"/>
      <c r="Q99" s="354"/>
      <c r="R99" s="354"/>
      <c r="S99" s="355"/>
      <c r="T99" s="236"/>
      <c r="U99" s="349"/>
      <c r="V99" s="128"/>
      <c r="W99" s="129"/>
      <c r="X99" s="129"/>
      <c r="Y99" s="129"/>
      <c r="Z99" s="129"/>
      <c r="AA99" s="129"/>
      <c r="AB99" s="129"/>
      <c r="AC99" s="129"/>
      <c r="AD99" s="129"/>
    </row>
    <row r="100" spans="1:30" ht="17.25" thickBot="1" thickTop="1">
      <c r="A100" s="95" t="s">
        <v>6</v>
      </c>
      <c r="B100" s="297">
        <v>50</v>
      </c>
      <c r="C100" s="298"/>
      <c r="D100" s="299"/>
      <c r="E100" s="300"/>
      <c r="F100" s="83"/>
      <c r="G100" s="90">
        <v>50</v>
      </c>
      <c r="H100" s="124">
        <v>50</v>
      </c>
      <c r="I100" s="83"/>
      <c r="J100" s="299"/>
      <c r="K100" s="300"/>
      <c r="L100" s="90">
        <v>50</v>
      </c>
      <c r="M100" s="124">
        <v>46</v>
      </c>
      <c r="N100" s="299"/>
      <c r="O100" s="300"/>
      <c r="P100" s="299"/>
      <c r="Q100" s="300"/>
      <c r="R100" s="297">
        <v>46</v>
      </c>
      <c r="S100" s="298"/>
      <c r="T100" s="356">
        <v>48</v>
      </c>
      <c r="U100" s="357"/>
      <c r="V100" s="128"/>
      <c r="W100" s="129"/>
      <c r="X100" s="129"/>
      <c r="Y100" s="129"/>
      <c r="Z100" s="129"/>
      <c r="AA100" s="129"/>
      <c r="AB100" s="129"/>
      <c r="AC100" s="129"/>
      <c r="AD100" s="129"/>
    </row>
    <row r="101" spans="1:30" ht="17.25" thickBot="1" thickTop="1">
      <c r="A101" s="95" t="s">
        <v>5</v>
      </c>
      <c r="B101" s="299">
        <f>B100*B97</f>
        <v>100000</v>
      </c>
      <c r="C101" s="300"/>
      <c r="D101" s="299">
        <f>D100*B97</f>
        <v>0</v>
      </c>
      <c r="E101" s="300"/>
      <c r="F101" s="83">
        <f>F100*B97</f>
        <v>0</v>
      </c>
      <c r="G101" s="27">
        <f>G100*B97</f>
        <v>100000</v>
      </c>
      <c r="H101" s="83">
        <f>H100*B97</f>
        <v>100000</v>
      </c>
      <c r="I101" s="83">
        <f>I100*B97</f>
        <v>0</v>
      </c>
      <c r="J101" s="299">
        <f>J100*B97</f>
        <v>0</v>
      </c>
      <c r="K101" s="300"/>
      <c r="L101" s="27">
        <f>L100*B97</f>
        <v>100000</v>
      </c>
      <c r="M101" s="83">
        <f>M100*B97</f>
        <v>92000</v>
      </c>
      <c r="N101" s="299">
        <v>0</v>
      </c>
      <c r="O101" s="300"/>
      <c r="P101" s="299">
        <v>0</v>
      </c>
      <c r="Q101" s="300"/>
      <c r="R101" s="299">
        <f>M101</f>
        <v>92000</v>
      </c>
      <c r="S101" s="301"/>
      <c r="T101" s="358">
        <f>T100*B97</f>
        <v>96000</v>
      </c>
      <c r="U101" s="359"/>
      <c r="V101" s="128"/>
      <c r="W101" s="129"/>
      <c r="X101" s="129"/>
      <c r="Y101" s="129"/>
      <c r="Z101" s="129"/>
      <c r="AA101" s="129"/>
      <c r="AB101" s="129"/>
      <c r="AC101" s="129"/>
      <c r="AD101" s="129"/>
    </row>
    <row r="102" spans="1:30" ht="15.75" thickTop="1">
      <c r="A102" s="334" t="s">
        <v>19</v>
      </c>
      <c r="B102" s="212" t="s">
        <v>75</v>
      </c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360"/>
      <c r="U102" s="361"/>
      <c r="V102" s="128"/>
      <c r="W102" s="129"/>
      <c r="X102" s="129"/>
      <c r="Y102" s="129"/>
      <c r="Z102" s="129"/>
      <c r="AA102" s="129"/>
      <c r="AB102" s="129"/>
      <c r="AC102" s="129"/>
      <c r="AD102" s="129"/>
    </row>
    <row r="103" spans="1:30" ht="15.75" thickBot="1">
      <c r="A103" s="347"/>
      <c r="B103" s="236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6"/>
      <c r="U103" s="349"/>
      <c r="V103" s="128"/>
      <c r="W103" s="129"/>
      <c r="X103" s="129"/>
      <c r="Y103" s="129"/>
      <c r="Z103" s="129"/>
      <c r="AA103" s="129"/>
      <c r="AB103" s="129"/>
      <c r="AC103" s="129"/>
      <c r="AD103" s="129"/>
    </row>
    <row r="104" spans="1:30" ht="15.75" thickTop="1">
      <c r="A104" s="334" t="s">
        <v>62</v>
      </c>
      <c r="B104" s="212">
        <v>2000</v>
      </c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12"/>
      <c r="U104" s="348"/>
      <c r="V104" s="128"/>
      <c r="W104" s="129"/>
      <c r="X104" s="129"/>
      <c r="Y104" s="129"/>
      <c r="Z104" s="129"/>
      <c r="AA104" s="129"/>
      <c r="AB104" s="129"/>
      <c r="AC104" s="129"/>
      <c r="AD104" s="129"/>
    </row>
    <row r="105" spans="1:30" ht="15" customHeight="1" thickBot="1">
      <c r="A105" s="347"/>
      <c r="B105" s="236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6"/>
      <c r="U105" s="349"/>
      <c r="V105" s="128"/>
      <c r="W105" s="129"/>
      <c r="X105" s="129"/>
      <c r="Y105" s="129"/>
      <c r="Z105" s="129"/>
      <c r="AA105" s="129"/>
      <c r="AB105" s="129"/>
      <c r="AC105" s="129"/>
      <c r="AD105" s="129"/>
    </row>
    <row r="106" spans="1:30" ht="15" customHeight="1" thickTop="1">
      <c r="A106" s="334" t="s">
        <v>18</v>
      </c>
      <c r="B106" s="294" t="s">
        <v>69</v>
      </c>
      <c r="C106" s="295"/>
      <c r="D106" s="295"/>
      <c r="E106" s="295"/>
      <c r="F106" s="295"/>
      <c r="G106" s="296"/>
      <c r="H106" s="350" t="s">
        <v>70</v>
      </c>
      <c r="I106" s="351"/>
      <c r="J106" s="351"/>
      <c r="K106" s="351"/>
      <c r="L106" s="352"/>
      <c r="M106" s="212" t="s">
        <v>99</v>
      </c>
      <c r="N106" s="234"/>
      <c r="O106" s="234"/>
      <c r="P106" s="234"/>
      <c r="Q106" s="234"/>
      <c r="R106" s="235"/>
      <c r="T106" s="212"/>
      <c r="U106" s="348"/>
      <c r="V106" s="128"/>
      <c r="W106" s="129"/>
      <c r="X106" s="129"/>
      <c r="Y106" s="129"/>
      <c r="Z106" s="129"/>
      <c r="AA106" s="129"/>
      <c r="AB106" s="129"/>
      <c r="AC106" s="129"/>
      <c r="AD106" s="129"/>
    </row>
    <row r="107" spans="1:30" ht="15" customHeight="1" thickBot="1">
      <c r="A107" s="347"/>
      <c r="B107" s="291"/>
      <c r="C107" s="292"/>
      <c r="D107" s="292"/>
      <c r="E107" s="292"/>
      <c r="F107" s="292"/>
      <c r="G107" s="293"/>
      <c r="H107" s="353"/>
      <c r="I107" s="354"/>
      <c r="J107" s="354"/>
      <c r="K107" s="354"/>
      <c r="L107" s="355"/>
      <c r="M107" s="236"/>
      <c r="N107" s="237"/>
      <c r="O107" s="237"/>
      <c r="P107" s="237"/>
      <c r="Q107" s="237"/>
      <c r="R107" s="238"/>
      <c r="T107" s="236"/>
      <c r="U107" s="349"/>
      <c r="V107" s="128"/>
      <c r="W107" s="129"/>
      <c r="X107" s="129"/>
      <c r="Y107" s="129"/>
      <c r="Z107" s="129"/>
      <c r="AA107" s="129"/>
      <c r="AB107" s="129"/>
      <c r="AC107" s="129"/>
      <c r="AD107" s="129"/>
    </row>
    <row r="108" spans="1:30" ht="17.25" thickBot="1" thickTop="1">
      <c r="A108" s="95" t="s">
        <v>6</v>
      </c>
      <c r="B108" s="344">
        <v>17</v>
      </c>
      <c r="C108" s="345"/>
      <c r="D108" s="236"/>
      <c r="E108" s="238"/>
      <c r="F108" s="83"/>
      <c r="G108" s="90">
        <v>17</v>
      </c>
      <c r="H108" s="124">
        <v>20</v>
      </c>
      <c r="I108" s="83"/>
      <c r="J108" s="299"/>
      <c r="K108" s="300"/>
      <c r="L108" s="90">
        <v>20</v>
      </c>
      <c r="M108" s="124">
        <v>16</v>
      </c>
      <c r="N108" s="299"/>
      <c r="O108" s="300"/>
      <c r="P108" s="299"/>
      <c r="Q108" s="300"/>
      <c r="R108" s="342">
        <v>16</v>
      </c>
      <c r="S108" s="346"/>
      <c r="T108" s="342">
        <v>17</v>
      </c>
      <c r="U108" s="343"/>
      <c r="V108" s="128"/>
      <c r="W108" s="129"/>
      <c r="X108" s="129"/>
      <c r="Y108" s="129"/>
      <c r="Z108" s="129"/>
      <c r="AA108" s="129"/>
      <c r="AB108" s="129"/>
      <c r="AC108" s="129"/>
      <c r="AD108" s="129"/>
    </row>
    <row r="109" spans="1:30" ht="17.25" thickBot="1" thickTop="1">
      <c r="A109" s="95" t="s">
        <v>5</v>
      </c>
      <c r="B109" s="299">
        <f>B108*B104</f>
        <v>34000</v>
      </c>
      <c r="C109" s="300"/>
      <c r="D109" s="299">
        <f>D108*B104</f>
        <v>0</v>
      </c>
      <c r="E109" s="300"/>
      <c r="F109" s="83">
        <f>F108*B104</f>
        <v>0</v>
      </c>
      <c r="G109" s="27">
        <f>G108*B104</f>
        <v>34000</v>
      </c>
      <c r="H109" s="83">
        <f>H108*B104</f>
        <v>40000</v>
      </c>
      <c r="I109" s="83">
        <f>I108*B104</f>
        <v>0</v>
      </c>
      <c r="J109" s="299">
        <f>J108*B104</f>
        <v>0</v>
      </c>
      <c r="K109" s="300"/>
      <c r="L109" s="27">
        <f>L108*B104</f>
        <v>40000</v>
      </c>
      <c r="M109" s="83">
        <f>M108*B104</f>
        <v>32000</v>
      </c>
      <c r="N109" s="299">
        <f>N108*B104</f>
        <v>0</v>
      </c>
      <c r="O109" s="300"/>
      <c r="P109" s="299">
        <f>P108*B104</f>
        <v>0</v>
      </c>
      <c r="Q109" s="300"/>
      <c r="R109" s="339">
        <f>R108*B104</f>
        <v>32000</v>
      </c>
      <c r="S109" s="340"/>
      <c r="T109" s="339">
        <f>T108*B104</f>
        <v>34000</v>
      </c>
      <c r="U109" s="338"/>
      <c r="V109" s="128"/>
      <c r="W109" s="129"/>
      <c r="X109" s="129"/>
      <c r="Y109" s="129"/>
      <c r="Z109" s="129"/>
      <c r="AA109" s="129"/>
      <c r="AB109" s="129"/>
      <c r="AC109" s="129"/>
      <c r="AD109" s="129"/>
    </row>
    <row r="110" spans="1:32" ht="17.25" thickBot="1" thickTop="1">
      <c r="A110" s="95" t="s">
        <v>7</v>
      </c>
      <c r="B110" s="299"/>
      <c r="C110" s="300"/>
      <c r="D110" s="227"/>
      <c r="E110" s="228"/>
      <c r="F110" s="83"/>
      <c r="G110" s="27"/>
      <c r="H110" s="83"/>
      <c r="I110" s="83"/>
      <c r="J110" s="299"/>
      <c r="K110" s="300"/>
      <c r="L110" s="27"/>
      <c r="M110" s="83"/>
      <c r="N110" s="299"/>
      <c r="O110" s="300"/>
      <c r="P110" s="299"/>
      <c r="Q110" s="300"/>
      <c r="R110" s="339"/>
      <c r="S110" s="340"/>
      <c r="T110" s="299"/>
      <c r="U110" s="341"/>
      <c r="V110" s="128"/>
      <c r="W110" s="129"/>
      <c r="X110" s="129"/>
      <c r="Y110" s="129"/>
      <c r="Z110" s="350"/>
      <c r="AA110" s="351"/>
      <c r="AB110" s="351"/>
      <c r="AC110" s="351"/>
      <c r="AD110" s="351"/>
      <c r="AE110" s="351"/>
      <c r="AF110" s="352"/>
    </row>
    <row r="111" spans="1:32" ht="33" thickBot="1" thickTop="1">
      <c r="A111" s="95" t="s">
        <v>8</v>
      </c>
      <c r="B111" s="299"/>
      <c r="C111" s="300"/>
      <c r="D111" s="227"/>
      <c r="E111" s="228"/>
      <c r="F111" s="83"/>
      <c r="G111" s="83"/>
      <c r="H111" s="31"/>
      <c r="I111" s="31"/>
      <c r="J111" s="299"/>
      <c r="K111" s="300"/>
      <c r="L111" s="31"/>
      <c r="M111" s="31"/>
      <c r="N111" s="227"/>
      <c r="O111" s="228"/>
      <c r="P111" s="299"/>
      <c r="Q111" s="300"/>
      <c r="R111" s="227"/>
      <c r="S111" s="256"/>
      <c r="T111" s="299"/>
      <c r="U111" s="341"/>
      <c r="V111" s="128"/>
      <c r="W111" s="129"/>
      <c r="Y111" s="129"/>
      <c r="Z111" s="353"/>
      <c r="AA111" s="354"/>
      <c r="AB111" s="354"/>
      <c r="AC111" s="354"/>
      <c r="AD111" s="354"/>
      <c r="AE111" s="354"/>
      <c r="AF111" s="355"/>
    </row>
    <row r="112" spans="1:30" ht="17.25" thickBot="1" thickTop="1">
      <c r="A112" s="95" t="s">
        <v>20</v>
      </c>
      <c r="B112" s="299">
        <f>B109+B101+B94++B86+B79+B72+B65+B58+B51+B44+B36+B29+B21+B13</f>
        <v>422360</v>
      </c>
      <c r="C112" s="300"/>
      <c r="D112" s="299"/>
      <c r="E112" s="300"/>
      <c r="F112" s="83"/>
      <c r="G112" s="90">
        <f>G13+G21+G29+G36+G44+G51+G58+G65+G72+G79+G86+G94+G101+G109</f>
        <v>422360</v>
      </c>
      <c r="H112" s="83">
        <f>H109+H101+H94+H86+H79+H72+H65+H58+H51+H44+H36+H29+H21+H13</f>
        <v>562700</v>
      </c>
      <c r="I112" s="83"/>
      <c r="J112" s="299"/>
      <c r="K112" s="300"/>
      <c r="L112" s="27">
        <f>L109+L101+L94+L86+L79+L72+L65+L58+L51+L44+L36+L29+L21+K13</f>
        <v>562700</v>
      </c>
      <c r="M112" s="83">
        <f>M13+M21+M29+M36+M44+M51+M58+M65+M72+M79+M86+M94+M101+M109</f>
        <v>502100</v>
      </c>
      <c r="N112" s="299"/>
      <c r="O112" s="300"/>
      <c r="P112" s="299"/>
      <c r="Q112" s="300"/>
      <c r="R112" s="339">
        <f>R13+R21+R29+R36+Q44+Q51+Q58+R65+R72+R79+R86+R94+R101+R109</f>
        <v>502100</v>
      </c>
      <c r="S112" s="340"/>
      <c r="T112" s="337">
        <f>T13+T21+T29+T36+S44+S51+S58+T65+T72+T79+T86+T94+T101+T109</f>
        <v>499880</v>
      </c>
      <c r="U112" s="338"/>
      <c r="V112" s="128"/>
      <c r="W112" s="129"/>
      <c r="Y112" s="129"/>
      <c r="Z112" s="129"/>
      <c r="AA112" s="129"/>
      <c r="AB112" s="129"/>
      <c r="AC112" s="129"/>
      <c r="AD112" s="129"/>
    </row>
    <row r="113" spans="1:30" ht="17.25" hidden="1" thickBot="1" thickTop="1">
      <c r="A113" s="100"/>
      <c r="B113" s="92"/>
      <c r="C113" s="84"/>
      <c r="D113" s="92"/>
      <c r="E113" s="84"/>
      <c r="F113" s="101"/>
      <c r="G113" s="102"/>
      <c r="H113" s="101"/>
      <c r="I113" s="101"/>
      <c r="J113" s="92"/>
      <c r="K113" s="84"/>
      <c r="L113" s="103"/>
      <c r="M113" s="101"/>
      <c r="N113" s="92"/>
      <c r="O113" s="84"/>
      <c r="P113" s="92"/>
      <c r="Q113" s="84"/>
      <c r="R113" s="97"/>
      <c r="S113" s="98"/>
      <c r="T113" s="127"/>
      <c r="U113" s="98"/>
      <c r="V113" s="128"/>
      <c r="W113" s="129"/>
      <c r="Y113" s="129"/>
      <c r="Z113" s="129"/>
      <c r="AA113" s="129"/>
      <c r="AB113" s="129"/>
      <c r="AC113" s="129"/>
      <c r="AD113" s="129"/>
    </row>
    <row r="114" spans="1:30" ht="30.75" customHeight="1" thickTop="1">
      <c r="A114" s="334" t="s">
        <v>9</v>
      </c>
      <c r="B114" s="329">
        <v>41386</v>
      </c>
      <c r="C114" s="235"/>
      <c r="D114" s="329"/>
      <c r="E114" s="235"/>
      <c r="F114" s="332"/>
      <c r="G114" s="332">
        <v>41386</v>
      </c>
      <c r="H114" s="332">
        <v>41381</v>
      </c>
      <c r="I114" s="332"/>
      <c r="J114" s="329"/>
      <c r="K114" s="235"/>
      <c r="L114" s="332">
        <v>41381</v>
      </c>
      <c r="M114" s="332">
        <v>41381</v>
      </c>
      <c r="N114" s="329"/>
      <c r="O114" s="235"/>
      <c r="P114" s="329"/>
      <c r="Q114" s="235"/>
      <c r="R114" s="329">
        <v>41381</v>
      </c>
      <c r="S114" s="235"/>
      <c r="T114" s="329"/>
      <c r="U114" s="235"/>
      <c r="V114" s="128"/>
      <c r="W114" s="129"/>
      <c r="Y114" s="129"/>
      <c r="Z114" s="129"/>
      <c r="AA114" s="129"/>
      <c r="AB114" s="129"/>
      <c r="AC114" s="129"/>
      <c r="AD114" s="129"/>
    </row>
    <row r="115" spans="1:30" ht="15" customHeight="1" thickBot="1">
      <c r="A115" s="335"/>
      <c r="B115" s="330"/>
      <c r="C115" s="331"/>
      <c r="D115" s="330"/>
      <c r="E115" s="331"/>
      <c r="F115" s="333"/>
      <c r="G115" s="333"/>
      <c r="H115" s="333"/>
      <c r="I115" s="333"/>
      <c r="J115" s="330"/>
      <c r="K115" s="331"/>
      <c r="L115" s="333"/>
      <c r="M115" s="333"/>
      <c r="N115" s="330"/>
      <c r="O115" s="331"/>
      <c r="P115" s="330"/>
      <c r="Q115" s="331"/>
      <c r="R115" s="330"/>
      <c r="S115" s="331"/>
      <c r="T115" s="330"/>
      <c r="U115" s="331"/>
      <c r="V115" s="128"/>
      <c r="W115" s="129"/>
      <c r="X115" s="129"/>
      <c r="Y115" s="129"/>
      <c r="Z115" s="129"/>
      <c r="AA115" s="129"/>
      <c r="AB115" s="129"/>
      <c r="AC115" s="129"/>
      <c r="AD115" s="129"/>
    </row>
    <row r="116" spans="1:30" ht="32.25" customHeight="1" thickTop="1">
      <c r="A116" s="334" t="s">
        <v>10</v>
      </c>
      <c r="B116" s="212" t="s">
        <v>79</v>
      </c>
      <c r="C116" s="235"/>
      <c r="D116" s="92"/>
      <c r="E116" s="235"/>
      <c r="F116" s="235"/>
      <c r="G116" s="139" t="s">
        <v>79</v>
      </c>
      <c r="H116" s="139" t="s">
        <v>79</v>
      </c>
      <c r="I116" s="235"/>
      <c r="J116" s="212"/>
      <c r="K116" s="235"/>
      <c r="L116" s="327" t="s">
        <v>79</v>
      </c>
      <c r="M116" s="327" t="s">
        <v>79</v>
      </c>
      <c r="N116" s="212"/>
      <c r="O116" s="235"/>
      <c r="P116" s="212"/>
      <c r="Q116" s="235"/>
      <c r="R116" s="212" t="s">
        <v>79</v>
      </c>
      <c r="S116" s="235"/>
      <c r="T116" s="212"/>
      <c r="U116" s="235"/>
      <c r="V116" s="128"/>
      <c r="W116" s="129"/>
      <c r="X116" s="129"/>
      <c r="Y116" s="129"/>
      <c r="Z116" s="129"/>
      <c r="AA116" s="129"/>
      <c r="AB116" s="129"/>
      <c r="AC116" s="129"/>
      <c r="AD116" s="129"/>
    </row>
    <row r="117" spans="1:30" ht="16.5" customHeight="1" thickBot="1">
      <c r="A117" s="335"/>
      <c r="B117" s="309"/>
      <c r="C117" s="310"/>
      <c r="D117" s="93"/>
      <c r="E117" s="310"/>
      <c r="F117" s="310"/>
      <c r="G117" s="336"/>
      <c r="H117" s="336"/>
      <c r="I117" s="310"/>
      <c r="J117" s="309"/>
      <c r="K117" s="310"/>
      <c r="L117" s="328"/>
      <c r="M117" s="328"/>
      <c r="N117" s="309"/>
      <c r="O117" s="310"/>
      <c r="P117" s="309"/>
      <c r="Q117" s="310"/>
      <c r="R117" s="309"/>
      <c r="S117" s="310"/>
      <c r="T117" s="311"/>
      <c r="U117" s="312"/>
      <c r="V117" s="128"/>
      <c r="W117" s="129"/>
      <c r="X117" s="129"/>
      <c r="Y117" s="129"/>
      <c r="Z117" s="129"/>
      <c r="AA117" s="129"/>
      <c r="AB117" s="129"/>
      <c r="AC117" s="129"/>
      <c r="AD117" s="129"/>
    </row>
    <row r="118" spans="1:30" ht="46.5" customHeight="1" thickTop="1">
      <c r="A118" s="313" t="s">
        <v>23</v>
      </c>
      <c r="B118" s="314"/>
      <c r="C118" s="317" t="s">
        <v>11</v>
      </c>
      <c r="D118" s="318"/>
      <c r="E118" s="318"/>
      <c r="F118" s="318"/>
      <c r="G118" s="319"/>
      <c r="H118" s="323" t="s">
        <v>12</v>
      </c>
      <c r="I118" s="324"/>
      <c r="J118" s="324"/>
      <c r="K118" s="324"/>
      <c r="L118" s="324"/>
      <c r="M118" s="324"/>
      <c r="N118" s="324"/>
      <c r="O118" s="324"/>
      <c r="P118" s="324"/>
      <c r="Q118" s="325"/>
      <c r="R118" s="308"/>
      <c r="S118" s="308"/>
      <c r="T118" s="308"/>
      <c r="U118" s="308"/>
      <c r="W118" s="129"/>
      <c r="X118" s="129"/>
      <c r="Y118" s="129"/>
      <c r="Z118" s="129"/>
      <c r="AA118" s="129"/>
      <c r="AB118" s="129"/>
      <c r="AC118" s="129"/>
      <c r="AD118" s="129"/>
    </row>
    <row r="119" spans="1:30" ht="16.5" thickBot="1">
      <c r="A119" s="315"/>
      <c r="B119" s="316"/>
      <c r="C119" s="320"/>
      <c r="D119" s="321"/>
      <c r="E119" s="321"/>
      <c r="F119" s="321"/>
      <c r="G119" s="322"/>
      <c r="H119" s="320" t="s">
        <v>13</v>
      </c>
      <c r="I119" s="321"/>
      <c r="J119" s="321"/>
      <c r="K119" s="321"/>
      <c r="L119" s="321"/>
      <c r="M119" s="321"/>
      <c r="N119" s="321"/>
      <c r="O119" s="321"/>
      <c r="P119" s="321"/>
      <c r="Q119" s="326"/>
      <c r="R119" s="308"/>
      <c r="S119" s="308"/>
      <c r="T119" s="308"/>
      <c r="U119" s="308"/>
      <c r="W119" s="129"/>
      <c r="X119" s="129"/>
      <c r="Y119" s="129"/>
      <c r="Z119" s="129"/>
      <c r="AA119" s="129"/>
      <c r="AB119" s="129"/>
      <c r="AC119" s="129"/>
      <c r="AD119" s="129"/>
    </row>
    <row r="120" spans="1:30" ht="16.5" customHeight="1" thickBot="1">
      <c r="A120" s="304" t="s">
        <v>14</v>
      </c>
      <c r="B120" s="305"/>
      <c r="C120" s="304" t="s">
        <v>33</v>
      </c>
      <c r="D120" s="306"/>
      <c r="E120" s="306"/>
      <c r="F120" s="306"/>
      <c r="G120" s="305"/>
      <c r="H120" s="304" t="s">
        <v>76</v>
      </c>
      <c r="I120" s="306"/>
      <c r="J120" s="306"/>
      <c r="K120" s="306"/>
      <c r="L120" s="306"/>
      <c r="M120" s="306"/>
      <c r="N120" s="306"/>
      <c r="O120" s="306"/>
      <c r="P120" s="306"/>
      <c r="Q120" s="307"/>
      <c r="R120" s="308"/>
      <c r="S120" s="308"/>
      <c r="T120" s="308"/>
      <c r="U120" s="308"/>
      <c r="W120" s="129"/>
      <c r="X120" s="129"/>
      <c r="Y120" s="129"/>
      <c r="Z120" s="129"/>
      <c r="AA120" s="129"/>
      <c r="AB120" s="129"/>
      <c r="AC120" s="129"/>
      <c r="AD120" s="129"/>
    </row>
    <row r="121" spans="1:30" ht="16.5" customHeight="1" thickBot="1">
      <c r="A121" s="304" t="s">
        <v>16</v>
      </c>
      <c r="B121" s="305"/>
      <c r="C121" s="304" t="s">
        <v>65</v>
      </c>
      <c r="D121" s="306"/>
      <c r="E121" s="306"/>
      <c r="F121" s="306"/>
      <c r="G121" s="305"/>
      <c r="H121" s="304" t="s">
        <v>77</v>
      </c>
      <c r="I121" s="306"/>
      <c r="J121" s="306"/>
      <c r="K121" s="306"/>
      <c r="L121" s="306"/>
      <c r="M121" s="306"/>
      <c r="N121" s="306"/>
      <c r="O121" s="306"/>
      <c r="P121" s="306"/>
      <c r="Q121" s="307"/>
      <c r="R121" s="308"/>
      <c r="S121" s="308"/>
      <c r="T121" s="308"/>
      <c r="U121" s="308"/>
      <c r="W121" s="129"/>
      <c r="X121" s="129"/>
      <c r="Y121" s="129"/>
      <c r="Z121" s="129"/>
      <c r="AA121" s="129"/>
      <c r="AB121" s="129"/>
      <c r="AC121" s="129"/>
      <c r="AD121" s="129"/>
    </row>
    <row r="122" spans="1:30" ht="16.5" customHeight="1" thickBot="1">
      <c r="A122" s="304" t="s">
        <v>17</v>
      </c>
      <c r="B122" s="305"/>
      <c r="C122" s="304" t="s">
        <v>43</v>
      </c>
      <c r="D122" s="306"/>
      <c r="E122" s="306"/>
      <c r="F122" s="306"/>
      <c r="G122" s="305"/>
      <c r="H122" s="304" t="s">
        <v>78</v>
      </c>
      <c r="I122" s="306"/>
      <c r="J122" s="306"/>
      <c r="K122" s="306"/>
      <c r="L122" s="306"/>
      <c r="M122" s="306"/>
      <c r="N122" s="306"/>
      <c r="O122" s="306"/>
      <c r="P122" s="306"/>
      <c r="Q122" s="307"/>
      <c r="R122" s="308"/>
      <c r="S122" s="308"/>
      <c r="T122" s="308"/>
      <c r="U122" s="308"/>
      <c r="W122" s="129"/>
      <c r="X122" s="129"/>
      <c r="Y122" s="129"/>
      <c r="Z122" s="129"/>
      <c r="AA122" s="129"/>
      <c r="AB122" s="129"/>
      <c r="AC122" s="129"/>
      <c r="AD122" s="129"/>
    </row>
    <row r="123" spans="16:30" ht="15">
      <c r="P123" s="129"/>
      <c r="Q123" s="129"/>
      <c r="W123" s="129"/>
      <c r="X123" s="129"/>
      <c r="Y123" s="129"/>
      <c r="Z123" s="129"/>
      <c r="AA123" s="129"/>
      <c r="AB123" s="129"/>
      <c r="AC123" s="129"/>
      <c r="AD123" s="129"/>
    </row>
    <row r="124" spans="1:30" ht="15.75">
      <c r="A124" s="302" t="s">
        <v>104</v>
      </c>
      <c r="B124" s="303"/>
      <c r="C124" s="303"/>
      <c r="D124" s="303"/>
      <c r="E124" s="303"/>
      <c r="F124" s="303"/>
      <c r="P124" s="129"/>
      <c r="Q124" s="129"/>
      <c r="W124" s="129"/>
      <c r="X124" s="129"/>
      <c r="Y124" s="129"/>
      <c r="Z124" s="129"/>
      <c r="AA124" s="129"/>
      <c r="AB124" s="129"/>
      <c r="AC124" s="129"/>
      <c r="AD124" s="129"/>
    </row>
    <row r="125" spans="1:30" ht="37.5" customHeight="1">
      <c r="A125" s="280" t="s">
        <v>64</v>
      </c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P125" s="129"/>
      <c r="Q125" s="129"/>
      <c r="W125" s="129"/>
      <c r="X125" s="129"/>
      <c r="Y125" s="129"/>
      <c r="Z125" s="129"/>
      <c r="AA125" s="129"/>
      <c r="AB125" s="129"/>
      <c r="AC125" s="129"/>
      <c r="AD125" s="129"/>
    </row>
    <row r="126" spans="1:30" ht="45" customHeight="1">
      <c r="A126" s="280" t="s">
        <v>105</v>
      </c>
      <c r="B126" s="281"/>
      <c r="C126" s="281"/>
      <c r="D126" s="281"/>
      <c r="E126" s="281"/>
      <c r="F126" s="281"/>
      <c r="G126" s="281"/>
      <c r="P126" s="129"/>
      <c r="Q126" s="129"/>
      <c r="W126" s="129"/>
      <c r="X126" s="129"/>
      <c r="Y126" s="129"/>
      <c r="Z126" s="129"/>
      <c r="AA126" s="129"/>
      <c r="AB126" s="129"/>
      <c r="AC126" s="129"/>
      <c r="AD126" s="129"/>
    </row>
    <row r="127" spans="16:30" ht="15">
      <c r="P127" s="129"/>
      <c r="Q127" s="129"/>
      <c r="R127" s="129"/>
      <c r="S127" s="129"/>
      <c r="Y127" s="129"/>
      <c r="Z127" s="129"/>
      <c r="AA127" s="129"/>
      <c r="AB127" s="129"/>
      <c r="AC127" s="129"/>
      <c r="AD127" s="129"/>
    </row>
    <row r="128" spans="16:30" ht="15">
      <c r="P128" s="129"/>
      <c r="Q128" s="129"/>
      <c r="R128" s="129"/>
      <c r="S128" s="129"/>
      <c r="Y128" s="129"/>
      <c r="Z128" s="129"/>
      <c r="AA128" s="129"/>
      <c r="AB128" s="129"/>
      <c r="AC128" s="129"/>
      <c r="AD128" s="129"/>
    </row>
    <row r="129" spans="16:30" ht="15">
      <c r="P129" s="129"/>
      <c r="Q129" s="129"/>
      <c r="R129" s="129"/>
      <c r="S129" s="129"/>
      <c r="Y129" s="129"/>
      <c r="Z129" s="129"/>
      <c r="AA129" s="129"/>
      <c r="AB129" s="129"/>
      <c r="AC129" s="129"/>
      <c r="AD129" s="129"/>
    </row>
    <row r="130" spans="16:30" ht="15">
      <c r="P130" s="129"/>
      <c r="Q130" s="129"/>
      <c r="R130" s="129"/>
      <c r="S130" s="129"/>
      <c r="Y130" s="129"/>
      <c r="Z130" s="129"/>
      <c r="AA130" s="129"/>
      <c r="AB130" s="129"/>
      <c r="AC130" s="129"/>
      <c r="AD130" s="129"/>
    </row>
    <row r="131" spans="16:30" ht="15">
      <c r="P131" s="129"/>
      <c r="Q131" s="129"/>
      <c r="R131" s="129"/>
      <c r="S131" s="129"/>
      <c r="Y131" s="129"/>
      <c r="Z131" s="129"/>
      <c r="AA131" s="129"/>
      <c r="AB131" s="129"/>
      <c r="AC131" s="129"/>
      <c r="AD131" s="129"/>
    </row>
    <row r="132" spans="16:30" ht="15">
      <c r="P132" s="129"/>
      <c r="Q132" s="129"/>
      <c r="R132" s="129"/>
      <c r="S132" s="129"/>
      <c r="Y132" s="129"/>
      <c r="Z132" s="129"/>
      <c r="AA132" s="129"/>
      <c r="AB132" s="129"/>
      <c r="AC132" s="129"/>
      <c r="AD132" s="129"/>
    </row>
    <row r="133" spans="16:30" ht="15">
      <c r="P133" s="129"/>
      <c r="Q133" s="129"/>
      <c r="R133" s="129"/>
      <c r="S133" s="129"/>
      <c r="Y133" s="129"/>
      <c r="Z133" s="129"/>
      <c r="AA133" s="129"/>
      <c r="AB133" s="129"/>
      <c r="AC133" s="129"/>
      <c r="AD133" s="129"/>
    </row>
    <row r="134" spans="16:30" ht="15">
      <c r="P134" s="129"/>
      <c r="Q134" s="129"/>
      <c r="R134" s="129"/>
      <c r="S134" s="129"/>
      <c r="Y134" s="129"/>
      <c r="Z134" s="129"/>
      <c r="AA134" s="129"/>
      <c r="AB134" s="129"/>
      <c r="AC134" s="129"/>
      <c r="AD134" s="129"/>
    </row>
    <row r="135" spans="16:30" ht="15">
      <c r="P135" s="129"/>
      <c r="Q135" s="129"/>
      <c r="R135" s="129"/>
      <c r="S135" s="129"/>
      <c r="Y135" s="129"/>
      <c r="Z135" s="129"/>
      <c r="AA135" s="129"/>
      <c r="AB135" s="129"/>
      <c r="AC135" s="129"/>
      <c r="AD135" s="129"/>
    </row>
    <row r="136" spans="16:30" ht="15">
      <c r="P136" s="129"/>
      <c r="Q136" s="129"/>
      <c r="R136" s="129"/>
      <c r="S136" s="129"/>
      <c r="Y136" s="129"/>
      <c r="Z136" s="129"/>
      <c r="AA136" s="129"/>
      <c r="AB136" s="129"/>
      <c r="AC136" s="129"/>
      <c r="AD136" s="129"/>
    </row>
    <row r="137" spans="16:30" ht="15">
      <c r="P137" s="129"/>
      <c r="Q137" s="129"/>
      <c r="R137" s="129"/>
      <c r="S137" s="129"/>
      <c r="Y137" s="129"/>
      <c r="Z137" s="129"/>
      <c r="AA137" s="129"/>
      <c r="AB137" s="129"/>
      <c r="AC137" s="129"/>
      <c r="AD137" s="129"/>
    </row>
    <row r="138" spans="16:30" ht="15">
      <c r="P138" s="129"/>
      <c r="Q138" s="129"/>
      <c r="R138" s="129"/>
      <c r="S138" s="129"/>
      <c r="Y138" s="129"/>
      <c r="Z138" s="129"/>
      <c r="AA138" s="129"/>
      <c r="AB138" s="129"/>
      <c r="AC138" s="129"/>
      <c r="AD138" s="129"/>
    </row>
    <row r="139" spans="16:30" ht="15">
      <c r="P139" s="129"/>
      <c r="Q139" s="129"/>
      <c r="R139" s="129"/>
      <c r="S139" s="129"/>
      <c r="Y139" s="129"/>
      <c r="Z139" s="129"/>
      <c r="AA139" s="129"/>
      <c r="AB139" s="129"/>
      <c r="AC139" s="129"/>
      <c r="AD139" s="129"/>
    </row>
    <row r="140" spans="16:30" ht="15">
      <c r="P140" s="129"/>
      <c r="Q140" s="129"/>
      <c r="R140" s="129"/>
      <c r="S140" s="129"/>
      <c r="Y140" s="129"/>
      <c r="Z140" s="129"/>
      <c r="AA140" s="129"/>
      <c r="AB140" s="129"/>
      <c r="AC140" s="129"/>
      <c r="AD140" s="129"/>
    </row>
    <row r="141" spans="16:30" ht="15">
      <c r="P141" s="129"/>
      <c r="Q141" s="129"/>
      <c r="R141" s="129"/>
      <c r="S141" s="129"/>
      <c r="Y141" s="129"/>
      <c r="Z141" s="129"/>
      <c r="AA141" s="129"/>
      <c r="AB141" s="129"/>
      <c r="AC141" s="129"/>
      <c r="AD141" s="129"/>
    </row>
    <row r="142" spans="16:30" ht="15">
      <c r="P142" s="129"/>
      <c r="Q142" s="129"/>
      <c r="R142" s="129"/>
      <c r="S142" s="129"/>
      <c r="Y142" s="129"/>
      <c r="Z142" s="129"/>
      <c r="AA142" s="129"/>
      <c r="AB142" s="129"/>
      <c r="AC142" s="129"/>
      <c r="AD142" s="129"/>
    </row>
    <row r="143" spans="16:30" ht="15">
      <c r="P143" s="129"/>
      <c r="Q143" s="129"/>
      <c r="R143" s="129"/>
      <c r="S143" s="129"/>
      <c r="Y143" s="129"/>
      <c r="Z143" s="129"/>
      <c r="AA143" s="129"/>
      <c r="AB143" s="129"/>
      <c r="AC143" s="129"/>
      <c r="AD143" s="129"/>
    </row>
    <row r="144" spans="16:30" ht="15">
      <c r="P144" s="129"/>
      <c r="Q144" s="129"/>
      <c r="R144" s="129"/>
      <c r="S144" s="129"/>
      <c r="Y144" s="129"/>
      <c r="Z144" s="129"/>
      <c r="AA144" s="129"/>
      <c r="AB144" s="129"/>
      <c r="AC144" s="129"/>
      <c r="AD144" s="129"/>
    </row>
    <row r="145" spans="16:30" ht="15">
      <c r="P145" s="129"/>
      <c r="Q145" s="129"/>
      <c r="R145" s="129"/>
      <c r="S145" s="129"/>
      <c r="Y145" s="129"/>
      <c r="Z145" s="129"/>
      <c r="AA145" s="129"/>
      <c r="AB145" s="129"/>
      <c r="AC145" s="129"/>
      <c r="AD145" s="129"/>
    </row>
    <row r="146" spans="16:30" ht="15">
      <c r="P146" s="129"/>
      <c r="Q146" s="129"/>
      <c r="R146" s="129"/>
      <c r="S146" s="129"/>
      <c r="Y146" s="129"/>
      <c r="Z146" s="129"/>
      <c r="AA146" s="129"/>
      <c r="AB146" s="129"/>
      <c r="AC146" s="129"/>
      <c r="AD146" s="129"/>
    </row>
    <row r="147" spans="16:30" ht="15">
      <c r="P147" s="129"/>
      <c r="Q147" s="129"/>
      <c r="R147" s="129"/>
      <c r="S147" s="129"/>
      <c r="Y147" s="129"/>
      <c r="Z147" s="129"/>
      <c r="AA147" s="129"/>
      <c r="AB147" s="129"/>
      <c r="AC147" s="129"/>
      <c r="AD147" s="129"/>
    </row>
    <row r="148" spans="16:30" ht="15">
      <c r="P148" s="129"/>
      <c r="Q148" s="129"/>
      <c r="R148" s="129"/>
      <c r="S148" s="129"/>
      <c r="Y148" s="129"/>
      <c r="Z148" s="129"/>
      <c r="AA148" s="129"/>
      <c r="AB148" s="129"/>
      <c r="AC148" s="129"/>
      <c r="AD148" s="129"/>
    </row>
    <row r="149" spans="16:30" ht="15">
      <c r="P149" s="129"/>
      <c r="Q149" s="129"/>
      <c r="R149" s="129"/>
      <c r="S149" s="129"/>
      <c r="Y149" s="129"/>
      <c r="Z149" s="129"/>
      <c r="AA149" s="129"/>
      <c r="AB149" s="129"/>
      <c r="AC149" s="129"/>
      <c r="AD149" s="129"/>
    </row>
    <row r="150" spans="16:30" ht="15">
      <c r="P150" s="129"/>
      <c r="Q150" s="129"/>
      <c r="R150" s="129"/>
      <c r="S150" s="129"/>
      <c r="Y150" s="129"/>
      <c r="Z150" s="129"/>
      <c r="AA150" s="129"/>
      <c r="AB150" s="129"/>
      <c r="AC150" s="129"/>
      <c r="AD150" s="129"/>
    </row>
    <row r="151" spans="16:30" ht="15">
      <c r="P151" s="129"/>
      <c r="Q151" s="129"/>
      <c r="R151" s="129"/>
      <c r="S151" s="129"/>
      <c r="Y151" s="129"/>
      <c r="Z151" s="129"/>
      <c r="AA151" s="129"/>
      <c r="AB151" s="129"/>
      <c r="AC151" s="129"/>
      <c r="AD151" s="129"/>
    </row>
    <row r="152" spans="16:30" ht="15">
      <c r="P152" s="129"/>
      <c r="Q152" s="129"/>
      <c r="R152" s="129"/>
      <c r="S152" s="129"/>
      <c r="Y152" s="129"/>
      <c r="Z152" s="129"/>
      <c r="AA152" s="129"/>
      <c r="AB152" s="129"/>
      <c r="AC152" s="129"/>
      <c r="AD152" s="129"/>
    </row>
    <row r="153" spans="16:30" ht="15">
      <c r="P153" s="129"/>
      <c r="Q153" s="129"/>
      <c r="R153" s="129"/>
      <c r="S153" s="129"/>
      <c r="Y153" s="129"/>
      <c r="Z153" s="129"/>
      <c r="AA153" s="129"/>
      <c r="AB153" s="129"/>
      <c r="AC153" s="129"/>
      <c r="AD153" s="129"/>
    </row>
    <row r="154" spans="16:30" ht="15">
      <c r="P154" s="129"/>
      <c r="Q154" s="129"/>
      <c r="R154" s="129"/>
      <c r="S154" s="129"/>
      <c r="Y154" s="129"/>
      <c r="Z154" s="129"/>
      <c r="AA154" s="129"/>
      <c r="AB154" s="129"/>
      <c r="AC154" s="129"/>
      <c r="AD154" s="129"/>
    </row>
    <row r="155" spans="16:30" ht="15">
      <c r="P155" s="129"/>
      <c r="Q155" s="129"/>
      <c r="R155" s="129"/>
      <c r="S155" s="129"/>
      <c r="Y155" s="129"/>
      <c r="Z155" s="129"/>
      <c r="AA155" s="129"/>
      <c r="AB155" s="129"/>
      <c r="AC155" s="129"/>
      <c r="AD155" s="129"/>
    </row>
    <row r="156" spans="16:30" ht="15">
      <c r="P156" s="129"/>
      <c r="Q156" s="129"/>
      <c r="R156" s="129"/>
      <c r="S156" s="129"/>
      <c r="Y156" s="129"/>
      <c r="Z156" s="129"/>
      <c r="AA156" s="129"/>
      <c r="AB156" s="129"/>
      <c r="AC156" s="129"/>
      <c r="AD156" s="129"/>
    </row>
    <row r="157" spans="16:30" ht="15">
      <c r="P157" s="129"/>
      <c r="Q157" s="129"/>
      <c r="R157" s="129"/>
      <c r="S157" s="129"/>
      <c r="Y157" s="129"/>
      <c r="Z157" s="129"/>
      <c r="AA157" s="129"/>
      <c r="AB157" s="129"/>
      <c r="AC157" s="129"/>
      <c r="AD157" s="129"/>
    </row>
    <row r="158" spans="16:30" ht="15">
      <c r="P158" s="129"/>
      <c r="Q158" s="129"/>
      <c r="R158" s="129"/>
      <c r="S158" s="129"/>
      <c r="Y158" s="129"/>
      <c r="Z158" s="129"/>
      <c r="AA158" s="129"/>
      <c r="AB158" s="129"/>
      <c r="AC158" s="129"/>
      <c r="AD158" s="129"/>
    </row>
    <row r="159" spans="16:30" ht="15">
      <c r="P159" s="129"/>
      <c r="Q159" s="129"/>
      <c r="R159" s="129"/>
      <c r="S159" s="129"/>
      <c r="Y159" s="129"/>
      <c r="Z159" s="129"/>
      <c r="AA159" s="129"/>
      <c r="AB159" s="129"/>
      <c r="AC159" s="129"/>
      <c r="AD159" s="129"/>
    </row>
    <row r="160" spans="16:30" ht="15">
      <c r="P160" s="129"/>
      <c r="Q160" s="129"/>
      <c r="R160" s="129"/>
      <c r="S160" s="129"/>
      <c r="Y160" s="129"/>
      <c r="Z160" s="129"/>
      <c r="AA160" s="129"/>
      <c r="AB160" s="129"/>
      <c r="AC160" s="129"/>
      <c r="AD160" s="129"/>
    </row>
    <row r="161" spans="16:30" ht="15">
      <c r="P161" s="129"/>
      <c r="Q161" s="129"/>
      <c r="R161" s="129"/>
      <c r="S161" s="129"/>
      <c r="Y161" s="129"/>
      <c r="Z161" s="129"/>
      <c r="AA161" s="129"/>
      <c r="AB161" s="129"/>
      <c r="AC161" s="129"/>
      <c r="AD161" s="129"/>
    </row>
    <row r="162" spans="16:30" ht="15">
      <c r="P162" s="129"/>
      <c r="Q162" s="129"/>
      <c r="R162" s="129"/>
      <c r="S162" s="129"/>
      <c r="Y162" s="129"/>
      <c r="Z162" s="129"/>
      <c r="AA162" s="129"/>
      <c r="AB162" s="129"/>
      <c r="AC162" s="129"/>
      <c r="AD162" s="129"/>
    </row>
    <row r="163" spans="16:30" ht="15">
      <c r="P163" s="129"/>
      <c r="Q163" s="129"/>
      <c r="R163" s="129"/>
      <c r="S163" s="129"/>
      <c r="Y163" s="129"/>
      <c r="Z163" s="129"/>
      <c r="AA163" s="129"/>
      <c r="AB163" s="129"/>
      <c r="AC163" s="129"/>
      <c r="AD163" s="129"/>
    </row>
    <row r="164" spans="16:30" ht="15">
      <c r="P164" s="129"/>
      <c r="Q164" s="129"/>
      <c r="R164" s="129"/>
      <c r="S164" s="129"/>
      <c r="Y164" s="129"/>
      <c r="Z164" s="129"/>
      <c r="AA164" s="129"/>
      <c r="AB164" s="129"/>
      <c r="AC164" s="129"/>
      <c r="AD164" s="129"/>
    </row>
    <row r="165" spans="16:30" ht="15">
      <c r="P165" s="129"/>
      <c r="Q165" s="129"/>
      <c r="R165" s="129"/>
      <c r="S165" s="129"/>
      <c r="Y165" s="129"/>
      <c r="Z165" s="129"/>
      <c r="AA165" s="129"/>
      <c r="AB165" s="129"/>
      <c r="AC165" s="129"/>
      <c r="AD165" s="129"/>
    </row>
    <row r="166" spans="16:30" ht="15">
      <c r="P166" s="129"/>
      <c r="Q166" s="129"/>
      <c r="R166" s="129"/>
      <c r="S166" s="129"/>
      <c r="Y166" s="129"/>
      <c r="Z166" s="129"/>
      <c r="AA166" s="129"/>
      <c r="AB166" s="129"/>
      <c r="AC166" s="129"/>
      <c r="AD166" s="129"/>
    </row>
    <row r="167" spans="16:30" ht="15">
      <c r="P167" s="129"/>
      <c r="Q167" s="129"/>
      <c r="R167" s="129"/>
      <c r="S167" s="129"/>
      <c r="Y167" s="129"/>
      <c r="Z167" s="129"/>
      <c r="AA167" s="129"/>
      <c r="AB167" s="129"/>
      <c r="AC167" s="129"/>
      <c r="AD167" s="129"/>
    </row>
    <row r="168" spans="16:30" ht="15">
      <c r="P168" s="129"/>
      <c r="Q168" s="129"/>
      <c r="R168" s="129"/>
      <c r="S168" s="129"/>
      <c r="Y168" s="129"/>
      <c r="Z168" s="129"/>
      <c r="AA168" s="129"/>
      <c r="AB168" s="129"/>
      <c r="AC168" s="129"/>
      <c r="AD168" s="129"/>
    </row>
    <row r="169" spans="16:30" ht="15">
      <c r="P169" s="129"/>
      <c r="Q169" s="129"/>
      <c r="R169" s="129"/>
      <c r="S169" s="129"/>
      <c r="Y169" s="129"/>
      <c r="Z169" s="129"/>
      <c r="AA169" s="129"/>
      <c r="AB169" s="129"/>
      <c r="AC169" s="129"/>
      <c r="AD169" s="129"/>
    </row>
    <row r="170" spans="16:30" ht="15">
      <c r="P170" s="129"/>
      <c r="Q170" s="129"/>
      <c r="R170" s="129"/>
      <c r="S170" s="129"/>
      <c r="Y170" s="129"/>
      <c r="Z170" s="129"/>
      <c r="AA170" s="129"/>
      <c r="AB170" s="129"/>
      <c r="AC170" s="129"/>
      <c r="AD170" s="129"/>
    </row>
    <row r="171" spans="16:30" ht="15">
      <c r="P171" s="129"/>
      <c r="Q171" s="129"/>
      <c r="R171" s="129"/>
      <c r="S171" s="129"/>
      <c r="Y171" s="129"/>
      <c r="Z171" s="129"/>
      <c r="AA171" s="129"/>
      <c r="AB171" s="129"/>
      <c r="AC171" s="129"/>
      <c r="AD171" s="129"/>
    </row>
    <row r="172" spans="16:30" ht="15">
      <c r="P172" s="129"/>
      <c r="Q172" s="129"/>
      <c r="R172" s="129"/>
      <c r="S172" s="129"/>
      <c r="Y172" s="129"/>
      <c r="Z172" s="129"/>
      <c r="AA172" s="129"/>
      <c r="AB172" s="129"/>
      <c r="AC172" s="129"/>
      <c r="AD172" s="129"/>
    </row>
    <row r="173" spans="16:30" ht="15">
      <c r="P173" s="129"/>
      <c r="Q173" s="129"/>
      <c r="R173" s="129"/>
      <c r="S173" s="129"/>
      <c r="Y173" s="129"/>
      <c r="Z173" s="129"/>
      <c r="AA173" s="129"/>
      <c r="AB173" s="129"/>
      <c r="AC173" s="129"/>
      <c r="AD173" s="129"/>
    </row>
    <row r="174" spans="16:30" ht="15">
      <c r="P174" s="129"/>
      <c r="Q174" s="129"/>
      <c r="R174" s="129"/>
      <c r="S174" s="129"/>
      <c r="Y174" s="129"/>
      <c r="Z174" s="129"/>
      <c r="AA174" s="129"/>
      <c r="AB174" s="129"/>
      <c r="AC174" s="129"/>
      <c r="AD174" s="129"/>
    </row>
    <row r="175" spans="16:30" ht="15">
      <c r="P175" s="129"/>
      <c r="Q175" s="129"/>
      <c r="R175" s="129"/>
      <c r="S175" s="129"/>
      <c r="Y175" s="129"/>
      <c r="Z175" s="129"/>
      <c r="AA175" s="129"/>
      <c r="AB175" s="129"/>
      <c r="AC175" s="129"/>
      <c r="AD175" s="129"/>
    </row>
    <row r="176" spans="16:30" ht="15">
      <c r="P176" s="129"/>
      <c r="Q176" s="129"/>
      <c r="R176" s="129"/>
      <c r="S176" s="129"/>
      <c r="Y176" s="129"/>
      <c r="Z176" s="129"/>
      <c r="AA176" s="129"/>
      <c r="AB176" s="129"/>
      <c r="AC176" s="129"/>
      <c r="AD176" s="129"/>
    </row>
    <row r="177" spans="16:30" ht="15">
      <c r="P177" s="129"/>
      <c r="Q177" s="129"/>
      <c r="R177" s="129"/>
      <c r="S177" s="129"/>
      <c r="Y177" s="129"/>
      <c r="Z177" s="129"/>
      <c r="AA177" s="129"/>
      <c r="AB177" s="129"/>
      <c r="AC177" s="129"/>
      <c r="AD177" s="129"/>
    </row>
    <row r="178" spans="16:30" ht="15">
      <c r="P178" s="129"/>
      <c r="Q178" s="129"/>
      <c r="R178" s="129"/>
      <c r="S178" s="129"/>
      <c r="Y178" s="129"/>
      <c r="Z178" s="129"/>
      <c r="AA178" s="129"/>
      <c r="AB178" s="129"/>
      <c r="AC178" s="129"/>
      <c r="AD178" s="129"/>
    </row>
    <row r="179" spans="16:30" ht="15">
      <c r="P179" s="129"/>
      <c r="Q179" s="129"/>
      <c r="R179" s="129"/>
      <c r="S179" s="129"/>
      <c r="Y179" s="129"/>
      <c r="Z179" s="129"/>
      <c r="AA179" s="129"/>
      <c r="AB179" s="129"/>
      <c r="AC179" s="129"/>
      <c r="AD179" s="129"/>
    </row>
    <row r="180" spans="16:30" ht="15">
      <c r="P180" s="129"/>
      <c r="Q180" s="129"/>
      <c r="R180" s="129"/>
      <c r="S180" s="129"/>
      <c r="Y180" s="129"/>
      <c r="Z180" s="129"/>
      <c r="AA180" s="129"/>
      <c r="AB180" s="129"/>
      <c r="AC180" s="129"/>
      <c r="AD180" s="129"/>
    </row>
    <row r="181" spans="16:30" ht="15">
      <c r="P181" s="129"/>
      <c r="Q181" s="129"/>
      <c r="R181" s="129"/>
      <c r="S181" s="129"/>
      <c r="Y181" s="129"/>
      <c r="Z181" s="129"/>
      <c r="AA181" s="129"/>
      <c r="AB181" s="129"/>
      <c r="AC181" s="129"/>
      <c r="AD181" s="129"/>
    </row>
    <row r="182" spans="16:30" ht="15">
      <c r="P182" s="129"/>
      <c r="Q182" s="129"/>
      <c r="R182" s="129"/>
      <c r="S182" s="129"/>
      <c r="Y182" s="129"/>
      <c r="Z182" s="129"/>
      <c r="AA182" s="129"/>
      <c r="AB182" s="129"/>
      <c r="AC182" s="129"/>
      <c r="AD182" s="129"/>
    </row>
    <row r="183" spans="16:30" ht="15">
      <c r="P183" s="129"/>
      <c r="Q183" s="129"/>
      <c r="R183" s="129"/>
      <c r="S183" s="129"/>
      <c r="Y183" s="129"/>
      <c r="Z183" s="129"/>
      <c r="AA183" s="129"/>
      <c r="AB183" s="129"/>
      <c r="AC183" s="129"/>
      <c r="AD183" s="129"/>
    </row>
    <row r="184" spans="16:30" ht="15">
      <c r="P184" s="129"/>
      <c r="Q184" s="129"/>
      <c r="R184" s="129"/>
      <c r="S184" s="129"/>
      <c r="Y184" s="129"/>
      <c r="Z184" s="129"/>
      <c r="AA184" s="129"/>
      <c r="AB184" s="129"/>
      <c r="AC184" s="129"/>
      <c r="AD184" s="129"/>
    </row>
    <row r="185" spans="16:30" ht="15">
      <c r="P185" s="129"/>
      <c r="Q185" s="129"/>
      <c r="R185" s="129"/>
      <c r="S185" s="129"/>
      <c r="Y185" s="129"/>
      <c r="Z185" s="129"/>
      <c r="AA185" s="129"/>
      <c r="AB185" s="129"/>
      <c r="AC185" s="129"/>
      <c r="AD185" s="129"/>
    </row>
    <row r="186" spans="16:30" ht="15">
      <c r="P186" s="129"/>
      <c r="Q186" s="129"/>
      <c r="R186" s="129"/>
      <c r="S186" s="129"/>
      <c r="Y186" s="129"/>
      <c r="Z186" s="129"/>
      <c r="AA186" s="129"/>
      <c r="AB186" s="129"/>
      <c r="AC186" s="129"/>
      <c r="AD186" s="129"/>
    </row>
    <row r="187" spans="16:30" ht="15">
      <c r="P187" s="129"/>
      <c r="Q187" s="129"/>
      <c r="R187" s="129"/>
      <c r="S187" s="129"/>
      <c r="Y187" s="129"/>
      <c r="Z187" s="129"/>
      <c r="AA187" s="129"/>
      <c r="AB187" s="129"/>
      <c r="AC187" s="129"/>
      <c r="AD187" s="129"/>
    </row>
    <row r="188" spans="16:30" ht="15">
      <c r="P188" s="129"/>
      <c r="Q188" s="129"/>
      <c r="R188" s="129"/>
      <c r="S188" s="129"/>
      <c r="Y188" s="129"/>
      <c r="Z188" s="129"/>
      <c r="AA188" s="129"/>
      <c r="AB188" s="129"/>
      <c r="AC188" s="129"/>
      <c r="AD188" s="129"/>
    </row>
    <row r="189" spans="16:30" ht="15">
      <c r="P189" s="129"/>
      <c r="Q189" s="129"/>
      <c r="R189" s="129"/>
      <c r="S189" s="129"/>
      <c r="Y189" s="129"/>
      <c r="Z189" s="129"/>
      <c r="AA189" s="129"/>
      <c r="AB189" s="129"/>
      <c r="AC189" s="129"/>
      <c r="AD189" s="129"/>
    </row>
    <row r="190" spans="16:30" ht="15">
      <c r="P190" s="129"/>
      <c r="Q190" s="129"/>
      <c r="R190" s="129"/>
      <c r="S190" s="129"/>
      <c r="Y190" s="129"/>
      <c r="Z190" s="129"/>
      <c r="AA190" s="129"/>
      <c r="AB190" s="129"/>
      <c r="AC190" s="129"/>
      <c r="AD190" s="129"/>
    </row>
    <row r="191" spans="16:30" ht="15">
      <c r="P191" s="129"/>
      <c r="Q191" s="129"/>
      <c r="R191" s="129"/>
      <c r="S191" s="129"/>
      <c r="Y191" s="129"/>
      <c r="Z191" s="129"/>
      <c r="AA191" s="129"/>
      <c r="AB191" s="129"/>
      <c r="AC191" s="129"/>
      <c r="AD191" s="129"/>
    </row>
    <row r="192" spans="16:30" ht="15">
      <c r="P192" s="129"/>
      <c r="Q192" s="129"/>
      <c r="R192" s="129"/>
      <c r="S192" s="129"/>
      <c r="Y192" s="129"/>
      <c r="Z192" s="129"/>
      <c r="AA192" s="129"/>
      <c r="AB192" s="129"/>
      <c r="AC192" s="129"/>
      <c r="AD192" s="129"/>
    </row>
    <row r="193" spans="16:30" ht="15">
      <c r="P193" s="129"/>
      <c r="Q193" s="129"/>
      <c r="R193" s="129"/>
      <c r="S193" s="129"/>
      <c r="Y193" s="129"/>
      <c r="Z193" s="129"/>
      <c r="AA193" s="129"/>
      <c r="AB193" s="129"/>
      <c r="AC193" s="129"/>
      <c r="AD193" s="129"/>
    </row>
    <row r="194" spans="16:30" ht="15">
      <c r="P194" s="129"/>
      <c r="Q194" s="129"/>
      <c r="R194" s="129"/>
      <c r="S194" s="129"/>
      <c r="Y194" s="129"/>
      <c r="Z194" s="129"/>
      <c r="AA194" s="129"/>
      <c r="AB194" s="129"/>
      <c r="AC194" s="129"/>
      <c r="AD194" s="129"/>
    </row>
    <row r="195" spans="16:30" ht="15">
      <c r="P195" s="129"/>
      <c r="Q195" s="129"/>
      <c r="R195" s="129"/>
      <c r="S195" s="129"/>
      <c r="Y195" s="129"/>
      <c r="Z195" s="129"/>
      <c r="AA195" s="129"/>
      <c r="AB195" s="129"/>
      <c r="AC195" s="129"/>
      <c r="AD195" s="129"/>
    </row>
    <row r="196" spans="16:30" ht="15">
      <c r="P196" s="129"/>
      <c r="Q196" s="129"/>
      <c r="R196" s="129"/>
      <c r="S196" s="129"/>
      <c r="Y196" s="129"/>
      <c r="Z196" s="129"/>
      <c r="AA196" s="129"/>
      <c r="AB196" s="129"/>
      <c r="AC196" s="129"/>
      <c r="AD196" s="129"/>
    </row>
    <row r="197" spans="16:30" ht="15">
      <c r="P197" s="129"/>
      <c r="Q197" s="129"/>
      <c r="R197" s="129"/>
      <c r="S197" s="129"/>
      <c r="Y197" s="129"/>
      <c r="Z197" s="129"/>
      <c r="AA197" s="129"/>
      <c r="AB197" s="129"/>
      <c r="AC197" s="129"/>
      <c r="AD197" s="129"/>
    </row>
    <row r="198" spans="16:30" ht="15">
      <c r="P198" s="129"/>
      <c r="Q198" s="129"/>
      <c r="R198" s="129"/>
      <c r="S198" s="129"/>
      <c r="Y198" s="129"/>
      <c r="Z198" s="129"/>
      <c r="AA198" s="129"/>
      <c r="AB198" s="129"/>
      <c r="AC198" s="129"/>
      <c r="AD198" s="129"/>
    </row>
    <row r="199" spans="16:30" ht="15">
      <c r="P199" s="129"/>
      <c r="Q199" s="129"/>
      <c r="R199" s="129"/>
      <c r="S199" s="129"/>
      <c r="Y199" s="129"/>
      <c r="Z199" s="129"/>
      <c r="AA199" s="129"/>
      <c r="AB199" s="129"/>
      <c r="AC199" s="129"/>
      <c r="AD199" s="129"/>
    </row>
    <row r="200" spans="16:30" ht="15">
      <c r="P200" s="129"/>
      <c r="Q200" s="129"/>
      <c r="R200" s="129"/>
      <c r="S200" s="129"/>
      <c r="Y200" s="129"/>
      <c r="Z200" s="129"/>
      <c r="AA200" s="129"/>
      <c r="AB200" s="129"/>
      <c r="AC200" s="129"/>
      <c r="AD200" s="129"/>
    </row>
    <row r="201" spans="16:30" ht="15">
      <c r="P201" s="129"/>
      <c r="Q201" s="129"/>
      <c r="R201" s="129"/>
      <c r="S201" s="129"/>
      <c r="Y201" s="129"/>
      <c r="Z201" s="129"/>
      <c r="AA201" s="129"/>
      <c r="AB201" s="129"/>
      <c r="AC201" s="129"/>
      <c r="AD201" s="129"/>
    </row>
    <row r="202" spans="16:30" ht="15">
      <c r="P202" s="129"/>
      <c r="Q202" s="129"/>
      <c r="R202" s="129"/>
      <c r="S202" s="129"/>
      <c r="Y202" s="129"/>
      <c r="Z202" s="129"/>
      <c r="AA202" s="129"/>
      <c r="AB202" s="129"/>
      <c r="AC202" s="129"/>
      <c r="AD202" s="129"/>
    </row>
    <row r="203" spans="16:30" ht="15">
      <c r="P203" s="129"/>
      <c r="Q203" s="129"/>
      <c r="R203" s="129"/>
      <c r="S203" s="129"/>
      <c r="Y203" s="129"/>
      <c r="Z203" s="129"/>
      <c r="AA203" s="129"/>
      <c r="AB203" s="129"/>
      <c r="AC203" s="129"/>
      <c r="AD203" s="129"/>
    </row>
    <row r="204" spans="16:30" ht="15">
      <c r="P204" s="129"/>
      <c r="Q204" s="129"/>
      <c r="R204" s="129"/>
      <c r="S204" s="129"/>
      <c r="Y204" s="129"/>
      <c r="Z204" s="129"/>
      <c r="AA204" s="129"/>
      <c r="AB204" s="129"/>
      <c r="AC204" s="129"/>
      <c r="AD204" s="129"/>
    </row>
    <row r="205" spans="16:30" ht="15">
      <c r="P205" s="129"/>
      <c r="Q205" s="129"/>
      <c r="R205" s="129"/>
      <c r="S205" s="129"/>
      <c r="Y205" s="129"/>
      <c r="Z205" s="129"/>
      <c r="AA205" s="129"/>
      <c r="AB205" s="129"/>
      <c r="AC205" s="129"/>
      <c r="AD205" s="129"/>
    </row>
    <row r="206" spans="16:30" ht="15">
      <c r="P206" s="129"/>
      <c r="Q206" s="129"/>
      <c r="R206" s="129"/>
      <c r="S206" s="129"/>
      <c r="Y206" s="129"/>
      <c r="Z206" s="129"/>
      <c r="AA206" s="129"/>
      <c r="AB206" s="129"/>
      <c r="AC206" s="129"/>
      <c r="AD206" s="129"/>
    </row>
    <row r="207" spans="16:30" ht="15">
      <c r="P207" s="129"/>
      <c r="Q207" s="129"/>
      <c r="R207" s="129"/>
      <c r="S207" s="129"/>
      <c r="Y207" s="129"/>
      <c r="Z207" s="129"/>
      <c r="AA207" s="129"/>
      <c r="AB207" s="129"/>
      <c r="AC207" s="129"/>
      <c r="AD207" s="129"/>
    </row>
    <row r="208" spans="16:30" ht="15">
      <c r="P208" s="129"/>
      <c r="Q208" s="129"/>
      <c r="R208" s="129"/>
      <c r="S208" s="129"/>
      <c r="Y208" s="129"/>
      <c r="Z208" s="129"/>
      <c r="AA208" s="129"/>
      <c r="AB208" s="129"/>
      <c r="AC208" s="129"/>
      <c r="AD208" s="129"/>
    </row>
    <row r="209" spans="16:30" ht="15">
      <c r="P209" s="129"/>
      <c r="Q209" s="129"/>
      <c r="R209" s="129"/>
      <c r="S209" s="129"/>
      <c r="Y209" s="129"/>
      <c r="Z209" s="129"/>
      <c r="AA209" s="129"/>
      <c r="AB209" s="129"/>
      <c r="AC209" s="129"/>
      <c r="AD209" s="129"/>
    </row>
    <row r="210" spans="16:30" ht="15">
      <c r="P210" s="129"/>
      <c r="Q210" s="129"/>
      <c r="R210" s="129"/>
      <c r="S210" s="129"/>
      <c r="Y210" s="129"/>
      <c r="Z210" s="129"/>
      <c r="AA210" s="129"/>
      <c r="AB210" s="129"/>
      <c r="AC210" s="129"/>
      <c r="AD210" s="129"/>
    </row>
    <row r="211" spans="16:30" ht="15">
      <c r="P211" s="129"/>
      <c r="Q211" s="129"/>
      <c r="R211" s="129"/>
      <c r="S211" s="129"/>
      <c r="Y211" s="129"/>
      <c r="Z211" s="129"/>
      <c r="AA211" s="129"/>
      <c r="AB211" s="129"/>
      <c r="AC211" s="129"/>
      <c r="AD211" s="129"/>
    </row>
    <row r="212" spans="16:30" ht="15">
      <c r="P212" s="129"/>
      <c r="Q212" s="129"/>
      <c r="R212" s="129"/>
      <c r="S212" s="129"/>
      <c r="Y212" s="129"/>
      <c r="Z212" s="129"/>
      <c r="AA212" s="129"/>
      <c r="AB212" s="129"/>
      <c r="AC212" s="129"/>
      <c r="AD212" s="129"/>
    </row>
    <row r="213" spans="16:30" ht="15">
      <c r="P213" s="129"/>
      <c r="Q213" s="129"/>
      <c r="R213" s="129"/>
      <c r="S213" s="129"/>
      <c r="Y213" s="129"/>
      <c r="Z213" s="129"/>
      <c r="AA213" s="129"/>
      <c r="AB213" s="129"/>
      <c r="AC213" s="129"/>
      <c r="AD213" s="129"/>
    </row>
    <row r="214" spans="16:30" ht="15">
      <c r="P214" s="129"/>
      <c r="Q214" s="129"/>
      <c r="R214" s="129"/>
      <c r="S214" s="129"/>
      <c r="Y214" s="129"/>
      <c r="Z214" s="129"/>
      <c r="AA214" s="129"/>
      <c r="AB214" s="129"/>
      <c r="AC214" s="129"/>
      <c r="AD214" s="129"/>
    </row>
    <row r="215" spans="16:30" ht="15">
      <c r="P215" s="129"/>
      <c r="Q215" s="129"/>
      <c r="R215" s="129"/>
      <c r="S215" s="129"/>
      <c r="Y215" s="129"/>
      <c r="Z215" s="129"/>
      <c r="AA215" s="129"/>
      <c r="AB215" s="129"/>
      <c r="AC215" s="129"/>
      <c r="AD215" s="129"/>
    </row>
    <row r="216" spans="16:30" ht="15">
      <c r="P216" s="129"/>
      <c r="Q216" s="129"/>
      <c r="R216" s="129"/>
      <c r="S216" s="129"/>
      <c r="Y216" s="129"/>
      <c r="Z216" s="129"/>
      <c r="AA216" s="129"/>
      <c r="AB216" s="129"/>
      <c r="AC216" s="129"/>
      <c r="AD216" s="129"/>
    </row>
    <row r="217" spans="16:30" ht="15">
      <c r="P217" s="129"/>
      <c r="Q217" s="129"/>
      <c r="R217" s="129"/>
      <c r="S217" s="129"/>
      <c r="Y217" s="129"/>
      <c r="Z217" s="129"/>
      <c r="AA217" s="129"/>
      <c r="AB217" s="129"/>
      <c r="AC217" s="129"/>
      <c r="AD217" s="129"/>
    </row>
    <row r="218" spans="16:30" ht="15">
      <c r="P218" s="129"/>
      <c r="Q218" s="129"/>
      <c r="R218" s="129"/>
      <c r="S218" s="129"/>
      <c r="Y218" s="129"/>
      <c r="Z218" s="129"/>
      <c r="AA218" s="129"/>
      <c r="AB218" s="129"/>
      <c r="AC218" s="129"/>
      <c r="AD218" s="129"/>
    </row>
    <row r="219" spans="16:30" ht="15">
      <c r="P219" s="129"/>
      <c r="Q219" s="129"/>
      <c r="R219" s="129"/>
      <c r="S219" s="129"/>
      <c r="Y219" s="129"/>
      <c r="Z219" s="129"/>
      <c r="AA219" s="129"/>
      <c r="AB219" s="129"/>
      <c r="AC219" s="129"/>
      <c r="AD219" s="129"/>
    </row>
    <row r="220" spans="16:30" ht="15">
      <c r="P220" s="129"/>
      <c r="Q220" s="129"/>
      <c r="R220" s="129"/>
      <c r="S220" s="129"/>
      <c r="Y220" s="129"/>
      <c r="Z220" s="129"/>
      <c r="AA220" s="129"/>
      <c r="AB220" s="129"/>
      <c r="AC220" s="129"/>
      <c r="AD220" s="129"/>
    </row>
    <row r="221" spans="16:30" ht="15">
      <c r="P221" s="129"/>
      <c r="Q221" s="129"/>
      <c r="R221" s="129"/>
      <c r="S221" s="129"/>
      <c r="Y221" s="129"/>
      <c r="Z221" s="129"/>
      <c r="AA221" s="129"/>
      <c r="AB221" s="129"/>
      <c r="AC221" s="129"/>
      <c r="AD221" s="129"/>
    </row>
    <row r="222" spans="16:30" ht="15">
      <c r="P222" s="129"/>
      <c r="Q222" s="129"/>
      <c r="R222" s="129"/>
      <c r="S222" s="129"/>
      <c r="Y222" s="129"/>
      <c r="Z222" s="129"/>
      <c r="AA222" s="129"/>
      <c r="AB222" s="129"/>
      <c r="AC222" s="129"/>
      <c r="AD222" s="129"/>
    </row>
    <row r="223" spans="16:30" ht="15">
      <c r="P223" s="129"/>
      <c r="Q223" s="129"/>
      <c r="R223" s="129"/>
      <c r="S223" s="129"/>
      <c r="Y223" s="129"/>
      <c r="Z223" s="129"/>
      <c r="AA223" s="129"/>
      <c r="AB223" s="129"/>
      <c r="AC223" s="129"/>
      <c r="AD223" s="129"/>
    </row>
    <row r="224" spans="16:30" ht="15">
      <c r="P224" s="129"/>
      <c r="Q224" s="129"/>
      <c r="R224" s="129"/>
      <c r="S224" s="129"/>
      <c r="Y224" s="129"/>
      <c r="Z224" s="129"/>
      <c r="AA224" s="129"/>
      <c r="AB224" s="129"/>
      <c r="AC224" s="129"/>
      <c r="AD224" s="129"/>
    </row>
    <row r="225" spans="16:30" ht="15">
      <c r="P225" s="129"/>
      <c r="Q225" s="129"/>
      <c r="R225" s="129"/>
      <c r="S225" s="129"/>
      <c r="Y225" s="129"/>
      <c r="Z225" s="129"/>
      <c r="AA225" s="129"/>
      <c r="AB225" s="129"/>
      <c r="AC225" s="129"/>
      <c r="AD225" s="129"/>
    </row>
    <row r="226" spans="16:30" ht="15">
      <c r="P226" s="129"/>
      <c r="Q226" s="129"/>
      <c r="R226" s="129"/>
      <c r="S226" s="129"/>
      <c r="Y226" s="129"/>
      <c r="Z226" s="129"/>
      <c r="AA226" s="129"/>
      <c r="AB226" s="129"/>
      <c r="AC226" s="129"/>
      <c r="AD226" s="129"/>
    </row>
    <row r="227" spans="16:30" ht="15">
      <c r="P227" s="129"/>
      <c r="Q227" s="129"/>
      <c r="R227" s="129"/>
      <c r="S227" s="129"/>
      <c r="Y227" s="129"/>
      <c r="Z227" s="129"/>
      <c r="AA227" s="129"/>
      <c r="AB227" s="129"/>
      <c r="AC227" s="129"/>
      <c r="AD227" s="129"/>
    </row>
    <row r="228" spans="16:30" ht="15">
      <c r="P228" s="129"/>
      <c r="Q228" s="129"/>
      <c r="R228" s="129"/>
      <c r="S228" s="129"/>
      <c r="Y228" s="129"/>
      <c r="Z228" s="129"/>
      <c r="AA228" s="129"/>
      <c r="AB228" s="129"/>
      <c r="AC228" s="129"/>
      <c r="AD228" s="129"/>
    </row>
    <row r="229" spans="16:30" ht="15">
      <c r="P229" s="129"/>
      <c r="Q229" s="129"/>
      <c r="R229" s="129"/>
      <c r="S229" s="129"/>
      <c r="Y229" s="129"/>
      <c r="Z229" s="129"/>
      <c r="AA229" s="129"/>
      <c r="AB229" s="129"/>
      <c r="AC229" s="129"/>
      <c r="AD229" s="129"/>
    </row>
    <row r="230" spans="16:30" ht="15">
      <c r="P230" s="129"/>
      <c r="Q230" s="129"/>
      <c r="R230" s="129"/>
      <c r="S230" s="129"/>
      <c r="Y230" s="129"/>
      <c r="Z230" s="129"/>
      <c r="AA230" s="129"/>
      <c r="AB230" s="129"/>
      <c r="AC230" s="129"/>
      <c r="AD230" s="129"/>
    </row>
    <row r="231" spans="16:30" ht="15">
      <c r="P231" s="129"/>
      <c r="Q231" s="129"/>
      <c r="R231" s="129"/>
      <c r="S231" s="129"/>
      <c r="Y231" s="129"/>
      <c r="Z231" s="129"/>
      <c r="AA231" s="129"/>
      <c r="AB231" s="129"/>
      <c r="AC231" s="129"/>
      <c r="AD231" s="129"/>
    </row>
    <row r="232" spans="16:30" ht="15">
      <c r="P232" s="129"/>
      <c r="Q232" s="129"/>
      <c r="R232" s="129"/>
      <c r="S232" s="129"/>
      <c r="Y232" s="129"/>
      <c r="Z232" s="129"/>
      <c r="AA232" s="129"/>
      <c r="AB232" s="129"/>
      <c r="AC232" s="129"/>
      <c r="AD232" s="129"/>
    </row>
    <row r="233" spans="16:30" ht="15">
      <c r="P233" s="129"/>
      <c r="Q233" s="129"/>
      <c r="R233" s="129"/>
      <c r="S233" s="129"/>
      <c r="Y233" s="129"/>
      <c r="Z233" s="129"/>
      <c r="AA233" s="129"/>
      <c r="AB233" s="129"/>
      <c r="AC233" s="129"/>
      <c r="AD233" s="129"/>
    </row>
    <row r="234" spans="16:30" ht="15">
      <c r="P234" s="129"/>
      <c r="Q234" s="129"/>
      <c r="R234" s="129"/>
      <c r="S234" s="129"/>
      <c r="Y234" s="129"/>
      <c r="Z234" s="129"/>
      <c r="AA234" s="129"/>
      <c r="AB234" s="129"/>
      <c r="AC234" s="129"/>
      <c r="AD234" s="129"/>
    </row>
    <row r="235" spans="16:30" ht="15">
      <c r="P235" s="129"/>
      <c r="Q235" s="129"/>
      <c r="R235" s="129"/>
      <c r="S235" s="129"/>
      <c r="Y235" s="129"/>
      <c r="Z235" s="129"/>
      <c r="AA235" s="129"/>
      <c r="AB235" s="129"/>
      <c r="AC235" s="129"/>
      <c r="AD235" s="129"/>
    </row>
    <row r="236" spans="16:30" ht="15">
      <c r="P236" s="129"/>
      <c r="Q236" s="129"/>
      <c r="R236" s="129"/>
      <c r="S236" s="129"/>
      <c r="Y236" s="129"/>
      <c r="Z236" s="129"/>
      <c r="AA236" s="129"/>
      <c r="AB236" s="129"/>
      <c r="AC236" s="129"/>
      <c r="AD236" s="129"/>
    </row>
    <row r="237" spans="16:30" ht="15">
      <c r="P237" s="129"/>
      <c r="Q237" s="129"/>
      <c r="R237" s="129"/>
      <c r="S237" s="129"/>
      <c r="Y237" s="129"/>
      <c r="Z237" s="129"/>
      <c r="AA237" s="129"/>
      <c r="AB237" s="129"/>
      <c r="AC237" s="129"/>
      <c r="AD237" s="129"/>
    </row>
    <row r="238" spans="16:30" ht="15">
      <c r="P238" s="129"/>
      <c r="Q238" s="129"/>
      <c r="R238" s="129"/>
      <c r="S238" s="129"/>
      <c r="Y238" s="129"/>
      <c r="Z238" s="129"/>
      <c r="AA238" s="129"/>
      <c r="AB238" s="129"/>
      <c r="AC238" s="129"/>
      <c r="AD238" s="129"/>
    </row>
    <row r="239" spans="16:30" ht="15">
      <c r="P239" s="129"/>
      <c r="Q239" s="129"/>
      <c r="R239" s="129"/>
      <c r="S239" s="129"/>
      <c r="Y239" s="129"/>
      <c r="Z239" s="129"/>
      <c r="AA239" s="129"/>
      <c r="AB239" s="129"/>
      <c r="AC239" s="129"/>
      <c r="AD239" s="129"/>
    </row>
    <row r="240" spans="16:30" ht="15">
      <c r="P240" s="129"/>
      <c r="Q240" s="129"/>
      <c r="R240" s="129"/>
      <c r="S240" s="129"/>
      <c r="Y240" s="129"/>
      <c r="Z240" s="129"/>
      <c r="AA240" s="129"/>
      <c r="AB240" s="129"/>
      <c r="AC240" s="129"/>
      <c r="AD240" s="129"/>
    </row>
    <row r="241" spans="16:30" ht="15">
      <c r="P241" s="129"/>
      <c r="Q241" s="129"/>
      <c r="R241" s="129"/>
      <c r="S241" s="129"/>
      <c r="Y241" s="129"/>
      <c r="Z241" s="129"/>
      <c r="AA241" s="129"/>
      <c r="AB241" s="129"/>
      <c r="AC241" s="129"/>
      <c r="AD241" s="129"/>
    </row>
    <row r="242" spans="16:30" ht="15">
      <c r="P242" s="129"/>
      <c r="Q242" s="129"/>
      <c r="R242" s="129"/>
      <c r="S242" s="129"/>
      <c r="Y242" s="129"/>
      <c r="Z242" s="129"/>
      <c r="AA242" s="129"/>
      <c r="AB242" s="129"/>
      <c r="AC242" s="129"/>
      <c r="AD242" s="129"/>
    </row>
    <row r="243" spans="16:30" ht="15">
      <c r="P243" s="129"/>
      <c r="Q243" s="129"/>
      <c r="R243" s="129"/>
      <c r="S243" s="129"/>
      <c r="Y243" s="129"/>
      <c r="Z243" s="129"/>
      <c r="AA243" s="129"/>
      <c r="AB243" s="129"/>
      <c r="AC243" s="129"/>
      <c r="AD243" s="129"/>
    </row>
    <row r="244" spans="16:30" ht="15">
      <c r="P244" s="129"/>
      <c r="Q244" s="129"/>
      <c r="R244" s="129"/>
      <c r="S244" s="129"/>
      <c r="Y244" s="129"/>
      <c r="Z244" s="129"/>
      <c r="AA244" s="129"/>
      <c r="AB244" s="129"/>
      <c r="AC244" s="129"/>
      <c r="AD244" s="129"/>
    </row>
    <row r="245" spans="16:30" ht="15">
      <c r="P245" s="129"/>
      <c r="Q245" s="129"/>
      <c r="R245" s="129"/>
      <c r="S245" s="129"/>
      <c r="Y245" s="129"/>
      <c r="Z245" s="129"/>
      <c r="AA245" s="129"/>
      <c r="AB245" s="129"/>
      <c r="AC245" s="129"/>
      <c r="AD245" s="129"/>
    </row>
    <row r="246" spans="16:30" ht="15">
      <c r="P246" s="129"/>
      <c r="Q246" s="129"/>
      <c r="R246" s="129"/>
      <c r="S246" s="129"/>
      <c r="Y246" s="129"/>
      <c r="Z246" s="129"/>
      <c r="AA246" s="129"/>
      <c r="AB246" s="129"/>
      <c r="AC246" s="129"/>
      <c r="AD246" s="129"/>
    </row>
    <row r="247" spans="16:30" ht="15">
      <c r="P247" s="129"/>
      <c r="Q247" s="129"/>
      <c r="R247" s="129"/>
      <c r="S247" s="129"/>
      <c r="Y247" s="129"/>
      <c r="Z247" s="129"/>
      <c r="AA247" s="129"/>
      <c r="AB247" s="129"/>
      <c r="AC247" s="129"/>
      <c r="AD247" s="129"/>
    </row>
    <row r="248" spans="16:30" ht="15">
      <c r="P248" s="129"/>
      <c r="Q248" s="129"/>
      <c r="R248" s="129"/>
      <c r="S248" s="129"/>
      <c r="Y248" s="129"/>
      <c r="Z248" s="129"/>
      <c r="AA248" s="129"/>
      <c r="AB248" s="129"/>
      <c r="AC248" s="129"/>
      <c r="AD248" s="129"/>
    </row>
    <row r="249" spans="16:30" ht="15">
      <c r="P249" s="129"/>
      <c r="Q249" s="129"/>
      <c r="R249" s="129"/>
      <c r="S249" s="129"/>
      <c r="Y249" s="129"/>
      <c r="Z249" s="129"/>
      <c r="AA249" s="129"/>
      <c r="AB249" s="129"/>
      <c r="AC249" s="129"/>
      <c r="AD249" s="129"/>
    </row>
    <row r="250" spans="16:30" ht="15">
      <c r="P250" s="129"/>
      <c r="Q250" s="129"/>
      <c r="R250" s="129"/>
      <c r="S250" s="129"/>
      <c r="Y250" s="129"/>
      <c r="Z250" s="129"/>
      <c r="AA250" s="129"/>
      <c r="AB250" s="129"/>
      <c r="AC250" s="129"/>
      <c r="AD250" s="129"/>
    </row>
    <row r="251" spans="16:30" ht="15">
      <c r="P251" s="129"/>
      <c r="Q251" s="129"/>
      <c r="R251" s="129"/>
      <c r="S251" s="129"/>
      <c r="Y251" s="129"/>
      <c r="Z251" s="129"/>
      <c r="AA251" s="129"/>
      <c r="AB251" s="129"/>
      <c r="AC251" s="129"/>
      <c r="AD251" s="129"/>
    </row>
    <row r="252" spans="16:30" ht="15">
      <c r="P252" s="129"/>
      <c r="Q252" s="129"/>
      <c r="R252" s="129"/>
      <c r="S252" s="129"/>
      <c r="Y252" s="129"/>
      <c r="Z252" s="129"/>
      <c r="AA252" s="129"/>
      <c r="AB252" s="129"/>
      <c r="AC252" s="129"/>
      <c r="AD252" s="129"/>
    </row>
    <row r="253" spans="16:30" ht="15">
      <c r="P253" s="129"/>
      <c r="Q253" s="129"/>
      <c r="R253" s="129"/>
      <c r="S253" s="129"/>
      <c r="Y253" s="129"/>
      <c r="Z253" s="129"/>
      <c r="AA253" s="129"/>
      <c r="AB253" s="129"/>
      <c r="AC253" s="129"/>
      <c r="AD253" s="129"/>
    </row>
    <row r="254" spans="16:30" ht="15">
      <c r="P254" s="129"/>
      <c r="Q254" s="129"/>
      <c r="R254" s="129"/>
      <c r="S254" s="129"/>
      <c r="Y254" s="129"/>
      <c r="Z254" s="129"/>
      <c r="AA254" s="129"/>
      <c r="AB254" s="129"/>
      <c r="AC254" s="129"/>
      <c r="AD254" s="129"/>
    </row>
    <row r="255" spans="16:30" ht="15">
      <c r="P255" s="129"/>
      <c r="Q255" s="129"/>
      <c r="R255" s="129"/>
      <c r="S255" s="129"/>
      <c r="Y255" s="129"/>
      <c r="Z255" s="129"/>
      <c r="AA255" s="129"/>
      <c r="AB255" s="129"/>
      <c r="AC255" s="129"/>
      <c r="AD255" s="129"/>
    </row>
    <row r="256" spans="16:30" ht="15">
      <c r="P256" s="129"/>
      <c r="Q256" s="129"/>
      <c r="R256" s="129"/>
      <c r="S256" s="129"/>
      <c r="Y256" s="129"/>
      <c r="Z256" s="129"/>
      <c r="AA256" s="129"/>
      <c r="AB256" s="129"/>
      <c r="AC256" s="129"/>
      <c r="AD256" s="129"/>
    </row>
    <row r="257" spans="16:30" ht="15">
      <c r="P257" s="129"/>
      <c r="Q257" s="129"/>
      <c r="R257" s="129"/>
      <c r="S257" s="129"/>
      <c r="Y257" s="129"/>
      <c r="Z257" s="129"/>
      <c r="AA257" s="129"/>
      <c r="AB257" s="129"/>
      <c r="AC257" s="129"/>
      <c r="AD257" s="129"/>
    </row>
    <row r="258" spans="16:30" ht="15">
      <c r="P258" s="129"/>
      <c r="Q258" s="129"/>
      <c r="R258" s="129"/>
      <c r="S258" s="129"/>
      <c r="Y258" s="129"/>
      <c r="Z258" s="129"/>
      <c r="AA258" s="129"/>
      <c r="AB258" s="129"/>
      <c r="AC258" s="129"/>
      <c r="AD258" s="129"/>
    </row>
    <row r="259" spans="16:30" ht="15">
      <c r="P259" s="129"/>
      <c r="Q259" s="129"/>
      <c r="R259" s="129"/>
      <c r="S259" s="129"/>
      <c r="Y259" s="129"/>
      <c r="Z259" s="129"/>
      <c r="AA259" s="129"/>
      <c r="AB259" s="129"/>
      <c r="AC259" s="129"/>
      <c r="AD259" s="129"/>
    </row>
    <row r="260" spans="16:30" ht="15">
      <c r="P260" s="129"/>
      <c r="Q260" s="129"/>
      <c r="R260" s="129"/>
      <c r="S260" s="129"/>
      <c r="Y260" s="129"/>
      <c r="Z260" s="129"/>
      <c r="AA260" s="129"/>
      <c r="AB260" s="129"/>
      <c r="AC260" s="129"/>
      <c r="AD260" s="129"/>
    </row>
    <row r="261" spans="16:30" ht="15">
      <c r="P261" s="129"/>
      <c r="Q261" s="129"/>
      <c r="R261" s="129"/>
      <c r="S261" s="129"/>
      <c r="Y261" s="129"/>
      <c r="Z261" s="129"/>
      <c r="AA261" s="129"/>
      <c r="AB261" s="129"/>
      <c r="AC261" s="129"/>
      <c r="AD261" s="129"/>
    </row>
    <row r="262" spans="16:30" ht="15">
      <c r="P262" s="129"/>
      <c r="Q262" s="129"/>
      <c r="R262" s="129"/>
      <c r="S262" s="129"/>
      <c r="Y262" s="129"/>
      <c r="Z262" s="129"/>
      <c r="AA262" s="129"/>
      <c r="AB262" s="129"/>
      <c r="AC262" s="129"/>
      <c r="AD262" s="129"/>
    </row>
    <row r="263" spans="16:30" ht="15">
      <c r="P263" s="129"/>
      <c r="Q263" s="129"/>
      <c r="R263" s="129"/>
      <c r="S263" s="129"/>
      <c r="Y263" s="129"/>
      <c r="Z263" s="129"/>
      <c r="AA263" s="129"/>
      <c r="AB263" s="129"/>
      <c r="AC263" s="129"/>
      <c r="AD263" s="129"/>
    </row>
    <row r="264" spans="16:30" ht="15">
      <c r="P264" s="129"/>
      <c r="Q264" s="129"/>
      <c r="R264" s="129"/>
      <c r="S264" s="129"/>
      <c r="Y264" s="129"/>
      <c r="Z264" s="129"/>
      <c r="AA264" s="129"/>
      <c r="AB264" s="129"/>
      <c r="AC264" s="129"/>
      <c r="AD264" s="129"/>
    </row>
    <row r="265" spans="16:30" ht="15">
      <c r="P265" s="129"/>
      <c r="Q265" s="129"/>
      <c r="R265" s="129"/>
      <c r="S265" s="129"/>
      <c r="Y265" s="129"/>
      <c r="Z265" s="129"/>
      <c r="AA265" s="129"/>
      <c r="AB265" s="129"/>
      <c r="AC265" s="129"/>
      <c r="AD265" s="129"/>
    </row>
    <row r="266" spans="16:30" ht="15">
      <c r="P266" s="129"/>
      <c r="Q266" s="129"/>
      <c r="R266" s="129"/>
      <c r="S266" s="129"/>
      <c r="Y266" s="129"/>
      <c r="Z266" s="129"/>
      <c r="AA266" s="129"/>
      <c r="AB266" s="129"/>
      <c r="AC266" s="129"/>
      <c r="AD266" s="129"/>
    </row>
    <row r="267" spans="16:30" ht="15">
      <c r="P267" s="129"/>
      <c r="Q267" s="129"/>
      <c r="R267" s="129"/>
      <c r="S267" s="129"/>
      <c r="Y267" s="129"/>
      <c r="Z267" s="129"/>
      <c r="AA267" s="129"/>
      <c r="AB267" s="129"/>
      <c r="AC267" s="129"/>
      <c r="AD267" s="129"/>
    </row>
    <row r="268" spans="16:30" ht="15">
      <c r="P268" s="129"/>
      <c r="Q268" s="129"/>
      <c r="R268" s="129"/>
      <c r="S268" s="129"/>
      <c r="Y268" s="129"/>
      <c r="Z268" s="129"/>
      <c r="AA268" s="129"/>
      <c r="AB268" s="129"/>
      <c r="AC268" s="129"/>
      <c r="AD268" s="129"/>
    </row>
    <row r="269" spans="16:30" ht="15">
      <c r="P269" s="129"/>
      <c r="Q269" s="129"/>
      <c r="R269" s="129"/>
      <c r="S269" s="129"/>
      <c r="Y269" s="129"/>
      <c r="Z269" s="129"/>
      <c r="AA269" s="129"/>
      <c r="AB269" s="129"/>
      <c r="AC269" s="129"/>
      <c r="AD269" s="129"/>
    </row>
    <row r="270" spans="16:30" ht="15">
      <c r="P270" s="129"/>
      <c r="Q270" s="129"/>
      <c r="R270" s="129"/>
      <c r="S270" s="129"/>
      <c r="Y270" s="129"/>
      <c r="Z270" s="129"/>
      <c r="AA270" s="129"/>
      <c r="AB270" s="129"/>
      <c r="AC270" s="129"/>
      <c r="AD270" s="129"/>
    </row>
    <row r="271" spans="16:30" ht="15">
      <c r="P271" s="129"/>
      <c r="Q271" s="129"/>
      <c r="R271" s="129"/>
      <c r="S271" s="129"/>
      <c r="Y271" s="129"/>
      <c r="Z271" s="129"/>
      <c r="AA271" s="129"/>
      <c r="AB271" s="129"/>
      <c r="AC271" s="129"/>
      <c r="AD271" s="129"/>
    </row>
    <row r="272" spans="16:30" ht="15">
      <c r="P272" s="129"/>
      <c r="Q272" s="129"/>
      <c r="R272" s="129"/>
      <c r="S272" s="129"/>
      <c r="Y272" s="129"/>
      <c r="Z272" s="129"/>
      <c r="AA272" s="129"/>
      <c r="AB272" s="129"/>
      <c r="AC272" s="129"/>
      <c r="AD272" s="129"/>
    </row>
    <row r="273" spans="16:30" ht="15">
      <c r="P273" s="129"/>
      <c r="Q273" s="129"/>
      <c r="R273" s="129"/>
      <c r="S273" s="129"/>
      <c r="Y273" s="129"/>
      <c r="Z273" s="129"/>
      <c r="AA273" s="129"/>
      <c r="AB273" s="129"/>
      <c r="AC273" s="129"/>
      <c r="AD273" s="129"/>
    </row>
    <row r="274" spans="16:30" ht="15">
      <c r="P274" s="129"/>
      <c r="Q274" s="129"/>
      <c r="R274" s="129"/>
      <c r="S274" s="129"/>
      <c r="Y274" s="129"/>
      <c r="Z274" s="129"/>
      <c r="AA274" s="129"/>
      <c r="AB274" s="129"/>
      <c r="AC274" s="129"/>
      <c r="AD274" s="129"/>
    </row>
    <row r="275" spans="16:30" ht="15">
      <c r="P275" s="129"/>
      <c r="Q275" s="129"/>
      <c r="R275" s="129"/>
      <c r="S275" s="129"/>
      <c r="Y275" s="129"/>
      <c r="Z275" s="129"/>
      <c r="AA275" s="129"/>
      <c r="AB275" s="129"/>
      <c r="AC275" s="129"/>
      <c r="AD275" s="129"/>
    </row>
    <row r="276" spans="16:30" ht="15">
      <c r="P276" s="129"/>
      <c r="Q276" s="129"/>
      <c r="R276" s="129"/>
      <c r="S276" s="129"/>
      <c r="Y276" s="129"/>
      <c r="Z276" s="129"/>
      <c r="AA276" s="129"/>
      <c r="AB276" s="129"/>
      <c r="AC276" s="129"/>
      <c r="AD276" s="129"/>
    </row>
  </sheetData>
  <sheetProtection/>
  <mergeCells count="416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T13:U13"/>
    <mergeCell ref="A6:A8"/>
    <mergeCell ref="B6:S8"/>
    <mergeCell ref="T6:U8"/>
    <mergeCell ref="B9:S9"/>
    <mergeCell ref="T9:U9"/>
    <mergeCell ref="A10:A11"/>
    <mergeCell ref="M10:R11"/>
    <mergeCell ref="H10:L11"/>
    <mergeCell ref="T10:U11"/>
    <mergeCell ref="B12:D12"/>
    <mergeCell ref="K12:L12"/>
    <mergeCell ref="M12:N12"/>
    <mergeCell ref="P12:Q12"/>
    <mergeCell ref="R12:S12"/>
    <mergeCell ref="T12:U12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B17:S17"/>
    <mergeCell ref="T17:U17"/>
    <mergeCell ref="T20:U20"/>
    <mergeCell ref="A18:A19"/>
    <mergeCell ref="M18:R19"/>
    <mergeCell ref="H18:L19"/>
    <mergeCell ref="T18:U19"/>
    <mergeCell ref="P21:Q21"/>
    <mergeCell ref="R21:S21"/>
    <mergeCell ref="J20:K20"/>
    <mergeCell ref="N20:O20"/>
    <mergeCell ref="P20:Q20"/>
    <mergeCell ref="R20:S20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B25:S25"/>
    <mergeCell ref="T25:U25"/>
    <mergeCell ref="A26:A27"/>
    <mergeCell ref="M26:R27"/>
    <mergeCell ref="H26:L27"/>
    <mergeCell ref="T26:U27"/>
    <mergeCell ref="T30:U31"/>
    <mergeCell ref="B29:C29"/>
    <mergeCell ref="D29:E29"/>
    <mergeCell ref="J29:K29"/>
    <mergeCell ref="B28:C28"/>
    <mergeCell ref="D28:E28"/>
    <mergeCell ref="J28:K28"/>
    <mergeCell ref="N28:O28"/>
    <mergeCell ref="P28:Q28"/>
    <mergeCell ref="R28:S28"/>
    <mergeCell ref="T32:U32"/>
    <mergeCell ref="A33:A34"/>
    <mergeCell ref="M33:R34"/>
    <mergeCell ref="H33:L34"/>
    <mergeCell ref="T33:U34"/>
    <mergeCell ref="T28:U28"/>
    <mergeCell ref="P29:Q29"/>
    <mergeCell ref="R29:S29"/>
    <mergeCell ref="T29:U29"/>
    <mergeCell ref="A30:A31"/>
    <mergeCell ref="J35:K35"/>
    <mergeCell ref="N35:O35"/>
    <mergeCell ref="P35:Q35"/>
    <mergeCell ref="R35:S35"/>
    <mergeCell ref="N29:O29"/>
    <mergeCell ref="B32:S32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T43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A48:A49"/>
    <mergeCell ref="M48:R49"/>
    <mergeCell ref="H48:L49"/>
    <mergeCell ref="T48:U49"/>
    <mergeCell ref="Q50:R50"/>
    <mergeCell ref="S50:T50"/>
    <mergeCell ref="S51:T51"/>
    <mergeCell ref="J50:K50"/>
    <mergeCell ref="N50:O50"/>
    <mergeCell ref="B47:U47"/>
    <mergeCell ref="B50:C50"/>
    <mergeCell ref="D50:E50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T61:U61"/>
    <mergeCell ref="T64:U64"/>
    <mergeCell ref="D64:E64"/>
    <mergeCell ref="A62:A63"/>
    <mergeCell ref="B62:G63"/>
    <mergeCell ref="H62:L63"/>
    <mergeCell ref="M62:S63"/>
    <mergeCell ref="T62:U63"/>
    <mergeCell ref="J65:K65"/>
    <mergeCell ref="M65:N65"/>
    <mergeCell ref="P65:Q65"/>
    <mergeCell ref="R65:S65"/>
    <mergeCell ref="J64:K64"/>
    <mergeCell ref="M64:N64"/>
    <mergeCell ref="P64:Q64"/>
    <mergeCell ref="R64:S64"/>
    <mergeCell ref="A69:A70"/>
    <mergeCell ref="B69:G70"/>
    <mergeCell ref="H69:L70"/>
    <mergeCell ref="M69:S70"/>
    <mergeCell ref="T69:U70"/>
    <mergeCell ref="T65:U65"/>
    <mergeCell ref="A66:A67"/>
    <mergeCell ref="B66:S67"/>
    <mergeCell ref="T66:U67"/>
    <mergeCell ref="B65:C65"/>
    <mergeCell ref="J71:K71"/>
    <mergeCell ref="N71:O71"/>
    <mergeCell ref="P71:Q71"/>
    <mergeCell ref="R71:S71"/>
    <mergeCell ref="B68:S68"/>
    <mergeCell ref="T68:U68"/>
    <mergeCell ref="T71:U71"/>
    <mergeCell ref="T72:U72"/>
    <mergeCell ref="A73:A74"/>
    <mergeCell ref="B73:S74"/>
    <mergeCell ref="T73:U74"/>
    <mergeCell ref="B72:C72"/>
    <mergeCell ref="D72:E72"/>
    <mergeCell ref="J72:K72"/>
    <mergeCell ref="T75:U75"/>
    <mergeCell ref="A76:A77"/>
    <mergeCell ref="B76:G77"/>
    <mergeCell ref="H76:L77"/>
    <mergeCell ref="M76:S77"/>
    <mergeCell ref="T76:U77"/>
    <mergeCell ref="J78:K78"/>
    <mergeCell ref="N78:O78"/>
    <mergeCell ref="P78:Q78"/>
    <mergeCell ref="R78:S78"/>
    <mergeCell ref="N72:O72"/>
    <mergeCell ref="B75:S75"/>
    <mergeCell ref="P72:Q72"/>
    <mergeCell ref="R72:S72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B86:C86"/>
    <mergeCell ref="D86:E86"/>
    <mergeCell ref="J86:K86"/>
    <mergeCell ref="B85:C85"/>
    <mergeCell ref="D85:E85"/>
    <mergeCell ref="J85:K85"/>
    <mergeCell ref="N85:O85"/>
    <mergeCell ref="P85:Q85"/>
    <mergeCell ref="R85:S85"/>
    <mergeCell ref="T85:U85"/>
    <mergeCell ref="P86:Q86"/>
    <mergeCell ref="R86:S86"/>
    <mergeCell ref="T86:U86"/>
    <mergeCell ref="N86:O86"/>
    <mergeCell ref="T87:U89"/>
    <mergeCell ref="B90:S90"/>
    <mergeCell ref="T90:U90"/>
    <mergeCell ref="A91:A92"/>
    <mergeCell ref="M91:R92"/>
    <mergeCell ref="H91:L92"/>
    <mergeCell ref="T91:U92"/>
    <mergeCell ref="B91:G92"/>
    <mergeCell ref="J93:K93"/>
    <mergeCell ref="N93:O93"/>
    <mergeCell ref="P93:Q93"/>
    <mergeCell ref="R93:S93"/>
    <mergeCell ref="A87:A89"/>
    <mergeCell ref="B87:S89"/>
    <mergeCell ref="T93:U93"/>
    <mergeCell ref="P94:Q94"/>
    <mergeCell ref="R94:S94"/>
    <mergeCell ref="T94:U94"/>
    <mergeCell ref="B94:C94"/>
    <mergeCell ref="D94:E94"/>
    <mergeCell ref="J94:K94"/>
    <mergeCell ref="N94:O94"/>
    <mergeCell ref="B93:C93"/>
    <mergeCell ref="D93:E93"/>
    <mergeCell ref="A95:A96"/>
    <mergeCell ref="B95:S96"/>
    <mergeCell ref="T95:U96"/>
    <mergeCell ref="B97:S97"/>
    <mergeCell ref="T97:U97"/>
    <mergeCell ref="A98:A99"/>
    <mergeCell ref="B98:G99"/>
    <mergeCell ref="H98:L99"/>
    <mergeCell ref="M98:S99"/>
    <mergeCell ref="T98:U99"/>
    <mergeCell ref="B100:C100"/>
    <mergeCell ref="D100:E100"/>
    <mergeCell ref="J100:K100"/>
    <mergeCell ref="N100:O100"/>
    <mergeCell ref="P100:Q100"/>
    <mergeCell ref="R100:S100"/>
    <mergeCell ref="Z110:AF111"/>
    <mergeCell ref="T106:U107"/>
    <mergeCell ref="B106:G107"/>
    <mergeCell ref="T100:U100"/>
    <mergeCell ref="P101:Q101"/>
    <mergeCell ref="R101:S101"/>
    <mergeCell ref="T101:U101"/>
    <mergeCell ref="B102:S103"/>
    <mergeCell ref="T102:U103"/>
    <mergeCell ref="B101:C101"/>
    <mergeCell ref="N101:O101"/>
    <mergeCell ref="A104:A105"/>
    <mergeCell ref="B104:S105"/>
    <mergeCell ref="T104:U105"/>
    <mergeCell ref="A106:A107"/>
    <mergeCell ref="M106:R107"/>
    <mergeCell ref="H106:L107"/>
    <mergeCell ref="A102:A103"/>
    <mergeCell ref="D101:E101"/>
    <mergeCell ref="J101:K101"/>
    <mergeCell ref="R109:S109"/>
    <mergeCell ref="T109:U109"/>
    <mergeCell ref="B108:C108"/>
    <mergeCell ref="D108:E108"/>
    <mergeCell ref="J108:K108"/>
    <mergeCell ref="N108:O108"/>
    <mergeCell ref="P108:Q108"/>
    <mergeCell ref="R108:S108"/>
    <mergeCell ref="J110:K110"/>
    <mergeCell ref="N110:O110"/>
    <mergeCell ref="P110:Q110"/>
    <mergeCell ref="R110:S110"/>
    <mergeCell ref="T108:U108"/>
    <mergeCell ref="B109:C109"/>
    <mergeCell ref="D109:E109"/>
    <mergeCell ref="J109:K109"/>
    <mergeCell ref="N109:O109"/>
    <mergeCell ref="P109:Q109"/>
    <mergeCell ref="T110:U110"/>
    <mergeCell ref="B111:C111"/>
    <mergeCell ref="D111:E111"/>
    <mergeCell ref="J111:K111"/>
    <mergeCell ref="N111:O111"/>
    <mergeCell ref="P111:Q111"/>
    <mergeCell ref="R111:S111"/>
    <mergeCell ref="T111:U111"/>
    <mergeCell ref="B110:C110"/>
    <mergeCell ref="D110:E110"/>
    <mergeCell ref="B112:C112"/>
    <mergeCell ref="D112:E112"/>
    <mergeCell ref="J112:K112"/>
    <mergeCell ref="N112:O112"/>
    <mergeCell ref="P112:Q112"/>
    <mergeCell ref="R112:S112"/>
    <mergeCell ref="T112:U112"/>
    <mergeCell ref="A114:A115"/>
    <mergeCell ref="B114:C115"/>
    <mergeCell ref="D114:E115"/>
    <mergeCell ref="F114:F115"/>
    <mergeCell ref="G114:G115"/>
    <mergeCell ref="H114:H115"/>
    <mergeCell ref="I114:I115"/>
    <mergeCell ref="T114:U115"/>
    <mergeCell ref="R114:S115"/>
    <mergeCell ref="A116:A117"/>
    <mergeCell ref="B116:C117"/>
    <mergeCell ref="E116:E117"/>
    <mergeCell ref="F116:F117"/>
    <mergeCell ref="G116:G117"/>
    <mergeCell ref="H116:H117"/>
    <mergeCell ref="J114:K115"/>
    <mergeCell ref="L114:L115"/>
    <mergeCell ref="M116:M117"/>
    <mergeCell ref="N116:O117"/>
    <mergeCell ref="P114:Q115"/>
    <mergeCell ref="M114:M115"/>
    <mergeCell ref="N114:O115"/>
    <mergeCell ref="P116:Q117"/>
    <mergeCell ref="R116:S117"/>
    <mergeCell ref="T116:U117"/>
    <mergeCell ref="A118:B119"/>
    <mergeCell ref="C118:G119"/>
    <mergeCell ref="H118:Q118"/>
    <mergeCell ref="R118:U119"/>
    <mergeCell ref="H119:Q119"/>
    <mergeCell ref="J116:K117"/>
    <mergeCell ref="L116:L117"/>
    <mergeCell ref="I116:I117"/>
    <mergeCell ref="A120:B120"/>
    <mergeCell ref="C120:G120"/>
    <mergeCell ref="H120:Q120"/>
    <mergeCell ref="R120:U120"/>
    <mergeCell ref="R122:U122"/>
    <mergeCell ref="A121:B121"/>
    <mergeCell ref="C121:G121"/>
    <mergeCell ref="H121:Q121"/>
    <mergeCell ref="R121:U121"/>
    <mergeCell ref="A124:F124"/>
    <mergeCell ref="A125:L125"/>
    <mergeCell ref="A126:G126"/>
    <mergeCell ref="A122:B122"/>
    <mergeCell ref="C122:G122"/>
    <mergeCell ref="H122:Q122"/>
    <mergeCell ref="B10:G11"/>
    <mergeCell ref="B18:G19"/>
    <mergeCell ref="B26:G27"/>
    <mergeCell ref="B33:G34"/>
    <mergeCell ref="B48:G49"/>
    <mergeCell ref="B71:C71"/>
    <mergeCell ref="D71:E71"/>
    <mergeCell ref="B64:C64"/>
    <mergeCell ref="D65:E65"/>
    <mergeCell ref="B61:S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1" manualBreakCount="1">
    <brk id="51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2013-07-22T03:49:53Z</cp:lastPrinted>
  <dcterms:created xsi:type="dcterms:W3CDTF">2009-10-23T03:44:58Z</dcterms:created>
  <dcterms:modified xsi:type="dcterms:W3CDTF">2013-07-24T06:49:44Z</dcterms:modified>
  <cp:category/>
  <cp:version/>
  <cp:contentType/>
  <cp:contentStatus/>
</cp:coreProperties>
</file>